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Enero-2022\"/>
    </mc:Choice>
  </mc:AlternateContent>
  <xr:revisionPtr revIDLastSave="0" documentId="13_ncr:1_{EE1E6C10-5F37-4A9F-9A5D-846B68D8EB0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EJEC. 2022" sheetId="1" r:id="rId1"/>
  </sheets>
  <definedNames>
    <definedName name="_xlnm.Print_Area" localSheetId="0">'EJEC. 2022'!$A$1:$S$183</definedName>
    <definedName name="_xlnm.Print_Titles" localSheetId="0">'EJEC. 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7" i="1" l="1"/>
  <c r="R166" i="1"/>
  <c r="Q166" i="1"/>
  <c r="P166" i="1"/>
  <c r="O166" i="1"/>
  <c r="N166" i="1"/>
  <c r="M166" i="1"/>
  <c r="L166" i="1"/>
  <c r="K166" i="1"/>
  <c r="J166" i="1"/>
  <c r="I166" i="1"/>
  <c r="H166" i="1"/>
  <c r="G166" i="1"/>
  <c r="S164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S162" i="1"/>
  <c r="S161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S158" i="1"/>
  <c r="S157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S154" i="1"/>
  <c r="S153" i="1"/>
  <c r="S152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S129" i="1"/>
  <c r="S128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R74" i="1"/>
  <c r="Q74" i="1"/>
  <c r="P74" i="1"/>
  <c r="O74" i="1"/>
  <c r="N74" i="1"/>
  <c r="M74" i="1"/>
  <c r="L74" i="1"/>
  <c r="K74" i="1"/>
  <c r="J74" i="1"/>
  <c r="I74" i="1"/>
  <c r="H74" i="1"/>
  <c r="G74" i="1"/>
  <c r="S72" i="1"/>
  <c r="S71" i="1"/>
  <c r="G70" i="1"/>
  <c r="G29" i="1" s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R29" i="1"/>
  <c r="Q29" i="1"/>
  <c r="P29" i="1"/>
  <c r="O29" i="1"/>
  <c r="N29" i="1"/>
  <c r="M29" i="1"/>
  <c r="L29" i="1"/>
  <c r="K29" i="1"/>
  <c r="J29" i="1"/>
  <c r="I29" i="1"/>
  <c r="H29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R8" i="1"/>
  <c r="Q8" i="1"/>
  <c r="P8" i="1"/>
  <c r="O8" i="1"/>
  <c r="N8" i="1"/>
  <c r="M8" i="1"/>
  <c r="L8" i="1"/>
  <c r="K8" i="1"/>
  <c r="J8" i="1"/>
  <c r="I8" i="1"/>
  <c r="H8" i="1"/>
  <c r="G8" i="1"/>
  <c r="S160" i="1" l="1"/>
  <c r="H169" i="1"/>
  <c r="S8" i="1"/>
  <c r="I169" i="1"/>
  <c r="M169" i="1"/>
  <c r="Q169" i="1"/>
  <c r="S74" i="1"/>
  <c r="S108" i="1"/>
  <c r="S131" i="1"/>
  <c r="S156" i="1"/>
  <c r="S163" i="1"/>
  <c r="J169" i="1"/>
  <c r="N169" i="1"/>
  <c r="R169" i="1"/>
  <c r="S127" i="1"/>
  <c r="S151" i="1"/>
  <c r="L169" i="1"/>
  <c r="P169" i="1"/>
  <c r="K169" i="1"/>
  <c r="O169" i="1"/>
  <c r="T29" i="1"/>
  <c r="S29" i="1"/>
  <c r="G169" i="1"/>
  <c r="S70" i="1"/>
  <c r="S166" i="1"/>
  <c r="S169" i="1" l="1"/>
</calcChain>
</file>

<file path=xl/sharedStrings.xml><?xml version="1.0" encoding="utf-8"?>
<sst xmlns="http://schemas.openxmlformats.org/spreadsheetml/2006/main" count="321" uniqueCount="190">
  <si>
    <t>LIGA MUNICIPAL DOMINICANA</t>
  </si>
  <si>
    <t xml:space="preserve">     EJECUCION PRESUPUESTARIA DE GASTOS Y</t>
  </si>
  <si>
    <t xml:space="preserve"> APLICACIONES FINANCIERA CORRESPONDIENTES AL MES DE ENERO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</si>
  <si>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</si>
  <si>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</si>
  <si>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</si>
  <si>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</si>
  <si>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</si>
  <si>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</si>
  <si>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</si>
  <si>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</si>
  <si>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</si>
  <si>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</si>
  <si>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</si>
  <si>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</si>
  <si>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</si>
  <si>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</si>
  <si>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</si>
  <si>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</si>
  <si>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</si>
  <si>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</si>
  <si>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</si>
  <si>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</si>
  <si>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</si>
  <si>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</si>
  <si>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CONTRAT. (NOMINAL)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</si>
  <si>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</si>
  <si>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</si>
  <si>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</si>
  <si>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</si>
  <si>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</si>
  <si>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</si>
  <si>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POE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</si>
  <si>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</si>
  <si>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</si>
  <si>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</si>
  <si>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</si>
  <si>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</si>
  <si>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</si>
  <si>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</si>
  <si>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</si>
  <si>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</si>
  <si>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</si>
  <si>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</si>
  <si>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</si>
  <si>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</si>
  <si>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</si>
  <si>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</si>
  <si>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</si>
  <si>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</si>
  <si>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</si>
  <si>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</si>
  <si>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</si>
  <si>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</si>
  <si>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</si>
  <si>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</si>
  <si>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</si>
  <si>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</si>
  <si>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</si>
  <si>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</si>
  <si>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</si>
  <si>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</si>
  <si>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</si>
  <si>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</si>
  <si>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</si>
  <si>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</si>
  <si>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</si>
  <si>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</si>
  <si>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</si>
  <si>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</si>
  <si>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</si>
  <si>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</si>
  <si>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</si>
  <si>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</si>
  <si>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</si>
  <si>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</si>
  <si>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</si>
  <si>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</si>
  <si>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</si>
  <si>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</si>
  <si>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</si>
  <si>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</si>
  <si>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</si>
  <si>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</si>
  <si>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</si>
  <si>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ACTIVIVIDADES CULT. NAC. Y  MUNICIP.</t>
  </si>
  <si>
    <t>ACTIVIDADES FESTIVAS Y ASISTENCIAS SOCIAL</t>
  </si>
  <si>
    <t>ACTIVIDADES SEPORTIVA, DE RECREAC.Y ENTRETEN.</t>
  </si>
  <si>
    <t>ACTIVIDADES JUVENTUD Y GENERO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</si>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</sst>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u val="singleAccounting"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7" fillId="3" borderId="19" xfId="1" applyFont="1" applyFill="1" applyBorder="1" applyAlignment="1">
      <alignment vertical="center"/>
    </xf>
    <xf numFmtId="43" fontId="7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43" fontId="7" fillId="3" borderId="13" xfId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7" fillId="3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487681</xdr:colOff>
      <xdr:row>5</xdr:row>
      <xdr:rowOff>46785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CC80A6-91F6-4288-A625-F6CD5F17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103120" cy="130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83"/>
  <sheetViews>
    <sheetView tabSelected="1" topLeftCell="A75" zoomScaleNormal="100" zoomScaleSheetLayoutView="100" workbookViewId="0">
      <selection activeCell="A184" sqref="A184:A213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2.109375" style="3" customWidth="1"/>
    <col min="7" max="7" width="19.88671875" style="3" customWidth="1"/>
    <col min="8" max="8" width="16.109375" style="124" hidden="1" customWidth="1"/>
    <col min="9" max="9" width="4.5546875" style="124" hidden="1" customWidth="1"/>
    <col min="10" max="10" width="18.6640625" style="124" hidden="1" customWidth="1"/>
    <col min="11" max="11" width="18.6640625" style="89" hidden="1" customWidth="1"/>
    <col min="12" max="13" width="18.6640625" style="124" hidden="1" customWidth="1"/>
    <col min="14" max="15" width="20" style="124" hidden="1" customWidth="1"/>
    <col min="16" max="16" width="18.6640625" style="124" hidden="1" customWidth="1"/>
    <col min="17" max="17" width="19.88671875" style="125" hidden="1" customWidth="1"/>
    <col min="18" max="18" width="20" style="124" hidden="1" customWidth="1"/>
    <col min="19" max="19" width="23.109375" style="3" customWidth="1"/>
    <col min="20" max="20" width="22.109375" style="3" bestFit="1" customWidth="1"/>
    <col min="21" max="16384" width="21.109375" style="3"/>
  </cols>
  <sheetData>
    <row r="1" spans="1:20" ht="27.75" customHeight="1" x14ac:dyDescent="0.3">
      <c r="B1" s="2"/>
      <c r="C1" s="2"/>
      <c r="D1" s="2"/>
      <c r="E1" s="2"/>
      <c r="F1" s="128" t="s">
        <v>0</v>
      </c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20" ht="20.25" customHeight="1" x14ac:dyDescent="0.3">
      <c r="B2" s="2"/>
      <c r="C2" s="2"/>
      <c r="D2" s="2"/>
      <c r="E2" s="2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0" ht="0.75" hidden="1" customHeight="1" x14ac:dyDescent="0.3">
      <c r="A3" s="4"/>
      <c r="B3" s="4"/>
      <c r="C3" s="4"/>
      <c r="D3" s="4"/>
      <c r="E3" s="4"/>
      <c r="F3" s="4"/>
      <c r="G3" s="4"/>
      <c r="H3" s="5"/>
      <c r="I3" s="6"/>
      <c r="J3" s="6"/>
      <c r="K3" s="7"/>
      <c r="L3" s="6"/>
      <c r="M3" s="6"/>
      <c r="N3" s="6"/>
      <c r="O3" s="6"/>
      <c r="P3" s="6"/>
      <c r="Q3" s="8"/>
      <c r="R3" s="6"/>
      <c r="S3" s="9"/>
    </row>
    <row r="4" spans="1:20" ht="27" customHeight="1" x14ac:dyDescent="0.3">
      <c r="A4" s="10"/>
      <c r="B4" s="11"/>
      <c r="C4" s="11"/>
      <c r="D4" s="11"/>
      <c r="E4" s="129" t="s">
        <v>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1:20" ht="24.75" customHeight="1" x14ac:dyDescent="0.3">
      <c r="A5" s="10"/>
      <c r="B5" s="11"/>
      <c r="C5" s="11"/>
      <c r="D5" s="11"/>
      <c r="E5" s="129" t="s">
        <v>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20" ht="23.25" customHeight="1" thickBot="1" x14ac:dyDescent="0.35">
      <c r="A6" s="12"/>
      <c r="B6" s="13"/>
      <c r="C6" s="13"/>
      <c r="D6" s="13"/>
      <c r="E6" s="129">
        <v>2022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7" spans="1:20" s="20" customFormat="1" ht="33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7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9" t="s">
        <v>21</v>
      </c>
    </row>
    <row r="8" spans="1:20" s="27" customFormat="1" ht="42" customHeight="1" thickTop="1" thickBot="1" x14ac:dyDescent="0.3">
      <c r="A8" s="21"/>
      <c r="B8" s="22"/>
      <c r="C8" s="22"/>
      <c r="D8" s="22"/>
      <c r="E8" s="22"/>
      <c r="F8" s="23" t="s">
        <v>22</v>
      </c>
      <c r="G8" s="24">
        <f t="shared" ref="G8:R8" si="0">SUM(G9:G27)</f>
        <v>24161055.529999997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5">
        <f>SUM(G8:R8)</f>
        <v>24161055.529999997</v>
      </c>
      <c r="T8" s="26"/>
    </row>
    <row r="9" spans="1:20" s="37" customFormat="1" ht="28.5" customHeight="1" x14ac:dyDescent="0.25">
      <c r="A9" s="28">
        <v>2</v>
      </c>
      <c r="B9" s="29">
        <v>1</v>
      </c>
      <c r="C9" s="29">
        <v>1</v>
      </c>
      <c r="D9" s="29">
        <v>1</v>
      </c>
      <c r="E9" s="30" t="s">
        <v>23</v>
      </c>
      <c r="F9" s="31" t="s">
        <v>24</v>
      </c>
      <c r="G9" s="32">
        <v>16684033.33</v>
      </c>
      <c r="H9" s="33"/>
      <c r="I9" s="32"/>
      <c r="J9" s="32"/>
      <c r="K9" s="32"/>
      <c r="L9" s="32"/>
      <c r="M9" s="32"/>
      <c r="N9" s="32"/>
      <c r="O9" s="32"/>
      <c r="P9" s="32"/>
      <c r="Q9" s="34"/>
      <c r="R9" s="32"/>
      <c r="S9" s="35">
        <f>SUM(G9:R9)</f>
        <v>16684033.33</v>
      </c>
      <c r="T9" s="36"/>
    </row>
    <row r="10" spans="1:20" s="37" customFormat="1" ht="28.5" customHeight="1" x14ac:dyDescent="0.25">
      <c r="A10" s="38">
        <v>2</v>
      </c>
      <c r="B10" s="39">
        <v>1</v>
      </c>
      <c r="C10" s="39">
        <v>1</v>
      </c>
      <c r="D10" s="39">
        <v>2</v>
      </c>
      <c r="E10" s="40" t="s">
        <v>23</v>
      </c>
      <c r="F10" s="41" t="s">
        <v>25</v>
      </c>
      <c r="G10" s="42">
        <v>1510000</v>
      </c>
      <c r="H10" s="43"/>
      <c r="I10" s="42"/>
      <c r="J10" s="42"/>
      <c r="K10" s="42"/>
      <c r="L10" s="42"/>
      <c r="M10" s="42"/>
      <c r="N10" s="42"/>
      <c r="O10" s="42"/>
      <c r="P10" s="42"/>
      <c r="Q10" s="44"/>
      <c r="R10" s="42"/>
      <c r="S10" s="45">
        <f>SUM(G10:R10)</f>
        <v>1510000</v>
      </c>
      <c r="T10" s="36"/>
    </row>
    <row r="11" spans="1:20" s="37" customFormat="1" ht="28.5" customHeight="1" x14ac:dyDescent="0.25">
      <c r="A11" s="38">
        <v>2</v>
      </c>
      <c r="B11" s="39">
        <v>1</v>
      </c>
      <c r="C11" s="39">
        <v>1</v>
      </c>
      <c r="D11" s="39">
        <v>2</v>
      </c>
      <c r="E11" s="40" t="s">
        <v>26</v>
      </c>
      <c r="F11" s="46" t="s">
        <v>27</v>
      </c>
      <c r="G11" s="42">
        <v>5000</v>
      </c>
      <c r="H11" s="43"/>
      <c r="I11" s="47"/>
      <c r="J11" s="42"/>
      <c r="K11" s="42"/>
      <c r="L11" s="42"/>
      <c r="M11" s="42"/>
      <c r="N11" s="42"/>
      <c r="O11" s="42"/>
      <c r="P11" s="42"/>
      <c r="Q11" s="44"/>
      <c r="R11" s="42"/>
      <c r="S11" s="48">
        <f t="shared" ref="S11:S72" si="1">SUM(G11:R11)</f>
        <v>5000</v>
      </c>
      <c r="T11" s="36"/>
    </row>
    <row r="12" spans="1:20" s="37" customFormat="1" ht="27" customHeight="1" x14ac:dyDescent="0.25">
      <c r="A12" s="38">
        <v>2</v>
      </c>
      <c r="B12" s="39">
        <v>1</v>
      </c>
      <c r="C12" s="39">
        <v>1</v>
      </c>
      <c r="D12" s="39">
        <v>3</v>
      </c>
      <c r="E12" s="40" t="s">
        <v>23</v>
      </c>
      <c r="F12" s="41" t="s">
        <v>28</v>
      </c>
      <c r="G12" s="42">
        <v>3048250</v>
      </c>
      <c r="H12" s="43"/>
      <c r="I12" s="42"/>
      <c r="J12" s="42"/>
      <c r="K12" s="42"/>
      <c r="L12" s="42"/>
      <c r="M12" s="42"/>
      <c r="N12" s="42"/>
      <c r="O12" s="42"/>
      <c r="P12" s="42"/>
      <c r="Q12" s="44"/>
      <c r="R12" s="42"/>
      <c r="S12" s="48">
        <f t="shared" si="1"/>
        <v>3048250</v>
      </c>
      <c r="T12" s="49"/>
    </row>
    <row r="13" spans="1:20" s="37" customFormat="1" ht="28.5" hidden="1" customHeight="1" x14ac:dyDescent="0.25">
      <c r="A13" s="38">
        <v>2</v>
      </c>
      <c r="B13" s="39">
        <v>1</v>
      </c>
      <c r="C13" s="39">
        <v>1</v>
      </c>
      <c r="D13" s="39">
        <v>4</v>
      </c>
      <c r="E13" s="40" t="s">
        <v>23</v>
      </c>
      <c r="F13" s="41" t="s">
        <v>29</v>
      </c>
      <c r="G13" s="42">
        <v>0</v>
      </c>
      <c r="H13" s="43"/>
      <c r="I13" s="42"/>
      <c r="J13" s="42"/>
      <c r="K13" s="42"/>
      <c r="L13" s="42"/>
      <c r="M13" s="42"/>
      <c r="N13" s="42"/>
      <c r="O13" s="42"/>
      <c r="P13" s="42"/>
      <c r="Q13" s="44"/>
      <c r="R13" s="42"/>
      <c r="S13" s="48">
        <f t="shared" si="1"/>
        <v>0</v>
      </c>
    </row>
    <row r="14" spans="1:20" s="37" customFormat="1" ht="28.5" customHeight="1" x14ac:dyDescent="0.25">
      <c r="A14" s="38">
        <v>2</v>
      </c>
      <c r="B14" s="39">
        <v>1</v>
      </c>
      <c r="C14" s="39">
        <v>1</v>
      </c>
      <c r="D14" s="39">
        <v>5</v>
      </c>
      <c r="E14" s="40" t="s">
        <v>30</v>
      </c>
      <c r="F14" s="41" t="s">
        <v>31</v>
      </c>
      <c r="G14" s="42">
        <v>322147.20000000001</v>
      </c>
      <c r="H14" s="43"/>
      <c r="I14" s="42"/>
      <c r="J14" s="42"/>
      <c r="K14" s="42"/>
      <c r="L14" s="42"/>
      <c r="M14" s="42"/>
      <c r="N14" s="42"/>
      <c r="O14" s="42"/>
      <c r="P14" s="42"/>
      <c r="Q14" s="44"/>
      <c r="R14" s="42"/>
      <c r="S14" s="48">
        <f t="shared" si="1"/>
        <v>322147.20000000001</v>
      </c>
      <c r="T14" s="36"/>
    </row>
    <row r="15" spans="1:20" s="37" customFormat="1" ht="27.75" customHeight="1" x14ac:dyDescent="0.25">
      <c r="A15" s="38">
        <v>2</v>
      </c>
      <c r="B15" s="39">
        <v>1</v>
      </c>
      <c r="C15" s="39">
        <v>2</v>
      </c>
      <c r="D15" s="39">
        <v>2</v>
      </c>
      <c r="E15" s="40" t="s">
        <v>23</v>
      </c>
      <c r="F15" s="46" t="s">
        <v>32</v>
      </c>
      <c r="G15" s="42">
        <v>30000</v>
      </c>
      <c r="H15" s="43"/>
      <c r="I15" s="42"/>
      <c r="J15" s="42"/>
      <c r="K15" s="42"/>
      <c r="L15" s="42"/>
      <c r="M15" s="42"/>
      <c r="N15" s="42"/>
      <c r="O15" s="42"/>
      <c r="P15" s="42"/>
      <c r="Q15" s="44"/>
      <c r="R15" s="42"/>
      <c r="S15" s="48">
        <f t="shared" si="1"/>
        <v>30000</v>
      </c>
      <c r="T15" s="36"/>
    </row>
    <row r="16" spans="1:20" s="37" customFormat="1" ht="28.5" hidden="1" customHeight="1" x14ac:dyDescent="0.25">
      <c r="A16" s="38">
        <v>2</v>
      </c>
      <c r="B16" s="39">
        <v>1</v>
      </c>
      <c r="C16" s="39">
        <v>2</v>
      </c>
      <c r="D16" s="39">
        <v>2</v>
      </c>
      <c r="E16" s="40" t="s">
        <v>30</v>
      </c>
      <c r="F16" s="46" t="s">
        <v>33</v>
      </c>
      <c r="G16" s="42">
        <v>0</v>
      </c>
      <c r="H16" s="42"/>
      <c r="I16" s="42"/>
      <c r="J16" s="42"/>
      <c r="K16" s="42"/>
      <c r="L16" s="42"/>
      <c r="M16" s="42"/>
      <c r="N16" s="42"/>
      <c r="O16" s="42"/>
      <c r="P16" s="42"/>
      <c r="Q16" s="44"/>
      <c r="R16" s="42"/>
      <c r="S16" s="48">
        <f t="shared" si="1"/>
        <v>0</v>
      </c>
    </row>
    <row r="17" spans="1:20" s="37" customFormat="1" ht="27" customHeight="1" x14ac:dyDescent="0.25">
      <c r="A17" s="38">
        <v>2</v>
      </c>
      <c r="B17" s="39">
        <v>1</v>
      </c>
      <c r="C17" s="39">
        <v>2</v>
      </c>
      <c r="D17" s="39">
        <v>2</v>
      </c>
      <c r="E17" s="40" t="s">
        <v>34</v>
      </c>
      <c r="F17" s="46" t="s">
        <v>35</v>
      </c>
      <c r="G17" s="42">
        <v>862500</v>
      </c>
      <c r="H17" s="43"/>
      <c r="I17" s="42"/>
      <c r="J17" s="42"/>
      <c r="K17" s="42"/>
      <c r="L17" s="42"/>
      <c r="M17" s="42"/>
      <c r="N17" s="42"/>
      <c r="O17" s="42"/>
      <c r="P17" s="42"/>
      <c r="Q17" s="44"/>
      <c r="R17" s="42"/>
      <c r="S17" s="48">
        <f t="shared" si="1"/>
        <v>862500</v>
      </c>
      <c r="T17" s="36"/>
    </row>
    <row r="18" spans="1:20" s="37" customFormat="1" ht="28.5" hidden="1" customHeight="1" x14ac:dyDescent="0.25">
      <c r="A18" s="38">
        <v>2</v>
      </c>
      <c r="B18" s="39">
        <v>1</v>
      </c>
      <c r="C18" s="39">
        <v>2</v>
      </c>
      <c r="D18" s="39">
        <v>2</v>
      </c>
      <c r="E18" s="40" t="s">
        <v>26</v>
      </c>
      <c r="F18" s="46" t="s">
        <v>36</v>
      </c>
      <c r="G18" s="42">
        <v>0</v>
      </c>
      <c r="H18" s="42"/>
      <c r="I18" s="42"/>
      <c r="J18" s="42"/>
      <c r="K18" s="42"/>
      <c r="L18" s="42"/>
      <c r="M18" s="42"/>
      <c r="N18" s="42"/>
      <c r="O18" s="42"/>
      <c r="P18" s="42"/>
      <c r="Q18" s="44"/>
      <c r="R18" s="42"/>
      <c r="S18" s="48">
        <f t="shared" si="1"/>
        <v>0</v>
      </c>
    </row>
    <row r="19" spans="1:20" s="37" customFormat="1" ht="27.75" customHeight="1" x14ac:dyDescent="0.25">
      <c r="A19" s="38">
        <v>2</v>
      </c>
      <c r="B19" s="39">
        <v>1</v>
      </c>
      <c r="C19" s="39">
        <v>2</v>
      </c>
      <c r="D19" s="39">
        <v>2</v>
      </c>
      <c r="E19" s="40" t="s">
        <v>37</v>
      </c>
      <c r="F19" s="46" t="s">
        <v>38</v>
      </c>
      <c r="G19" s="42">
        <v>185625</v>
      </c>
      <c r="H19" s="43"/>
      <c r="I19" s="42"/>
      <c r="J19" s="42"/>
      <c r="K19" s="42"/>
      <c r="L19" s="42"/>
      <c r="M19" s="42"/>
      <c r="N19" s="42"/>
      <c r="O19" s="42"/>
      <c r="P19" s="42"/>
      <c r="Q19" s="44"/>
      <c r="R19" s="42"/>
      <c r="S19" s="48">
        <f t="shared" si="1"/>
        <v>185625</v>
      </c>
    </row>
    <row r="20" spans="1:20" s="37" customFormat="1" ht="28.5" hidden="1" customHeight="1" x14ac:dyDescent="0.25">
      <c r="A20" s="38">
        <v>2</v>
      </c>
      <c r="B20" s="39">
        <v>1</v>
      </c>
      <c r="C20" s="39">
        <v>2</v>
      </c>
      <c r="D20" s="39">
        <v>2</v>
      </c>
      <c r="E20" s="40" t="s">
        <v>39</v>
      </c>
      <c r="F20" s="46" t="s">
        <v>40</v>
      </c>
      <c r="G20" s="42">
        <v>0</v>
      </c>
      <c r="H20" s="42"/>
      <c r="I20" s="42"/>
      <c r="J20" s="42"/>
      <c r="K20" s="42"/>
      <c r="L20" s="42"/>
      <c r="M20" s="42"/>
      <c r="N20" s="42"/>
      <c r="O20" s="42"/>
      <c r="P20" s="42"/>
      <c r="Q20" s="44"/>
      <c r="R20" s="42"/>
      <c r="S20" s="48">
        <f t="shared" si="1"/>
        <v>0</v>
      </c>
    </row>
    <row r="21" spans="1:20" s="37" customFormat="1" ht="28.5" customHeight="1" x14ac:dyDescent="0.25">
      <c r="A21" s="38">
        <v>2</v>
      </c>
      <c r="B21" s="39">
        <v>1</v>
      </c>
      <c r="C21" s="39">
        <v>3</v>
      </c>
      <c r="D21" s="39">
        <v>1</v>
      </c>
      <c r="E21" s="40" t="s">
        <v>23</v>
      </c>
      <c r="F21" s="41" t="s">
        <v>41</v>
      </c>
      <c r="G21" s="42">
        <v>1320000</v>
      </c>
      <c r="H21" s="43"/>
      <c r="I21" s="42"/>
      <c r="J21" s="42"/>
      <c r="K21" s="42"/>
      <c r="L21" s="42"/>
      <c r="M21" s="42"/>
      <c r="N21" s="42"/>
      <c r="O21" s="42"/>
      <c r="P21" s="42"/>
      <c r="Q21" s="44"/>
      <c r="R21" s="42"/>
      <c r="S21" s="48">
        <f t="shared" si="1"/>
        <v>1320000</v>
      </c>
    </row>
    <row r="22" spans="1:20" s="37" customFormat="1" ht="28.5" customHeight="1" thickBot="1" x14ac:dyDescent="0.3">
      <c r="A22" s="38">
        <v>2</v>
      </c>
      <c r="B22" s="39">
        <v>1</v>
      </c>
      <c r="C22" s="39">
        <v>3</v>
      </c>
      <c r="D22" s="39">
        <v>2</v>
      </c>
      <c r="E22" s="40" t="s">
        <v>23</v>
      </c>
      <c r="F22" s="41" t="s">
        <v>42</v>
      </c>
      <c r="G22" s="42">
        <v>193500</v>
      </c>
      <c r="H22" s="43"/>
      <c r="I22" s="42"/>
      <c r="J22" s="42"/>
      <c r="K22" s="42"/>
      <c r="L22" s="42"/>
      <c r="M22" s="42"/>
      <c r="N22" s="42"/>
      <c r="O22" s="42"/>
      <c r="P22" s="42"/>
      <c r="Q22" s="44"/>
      <c r="R22" s="42"/>
      <c r="S22" s="48">
        <f t="shared" si="1"/>
        <v>193500</v>
      </c>
    </row>
    <row r="23" spans="1:20" s="37" customFormat="1" ht="28.5" hidden="1" customHeight="1" x14ac:dyDescent="0.25">
      <c r="A23" s="38">
        <v>2</v>
      </c>
      <c r="B23" s="39">
        <v>1</v>
      </c>
      <c r="C23" s="39">
        <v>4</v>
      </c>
      <c r="D23" s="39">
        <v>2</v>
      </c>
      <c r="E23" s="40" t="s">
        <v>43</v>
      </c>
      <c r="F23" s="41" t="s">
        <v>44</v>
      </c>
      <c r="G23" s="42">
        <v>0</v>
      </c>
      <c r="H23" s="42"/>
      <c r="I23" s="42"/>
      <c r="J23" s="42"/>
      <c r="K23" s="42"/>
      <c r="L23" s="42"/>
      <c r="M23" s="42"/>
      <c r="N23" s="42"/>
      <c r="O23" s="42"/>
      <c r="P23" s="42"/>
      <c r="Q23" s="44"/>
      <c r="R23" s="42"/>
      <c r="S23" s="48">
        <f t="shared" si="1"/>
        <v>0</v>
      </c>
    </row>
    <row r="24" spans="1:20" s="37" customFormat="1" ht="28.5" hidden="1" customHeight="1" x14ac:dyDescent="0.25">
      <c r="A24" s="38">
        <v>2</v>
      </c>
      <c r="B24" s="39">
        <v>1</v>
      </c>
      <c r="C24" s="39">
        <v>4</v>
      </c>
      <c r="D24" s="39">
        <v>2</v>
      </c>
      <c r="E24" s="40" t="s">
        <v>45</v>
      </c>
      <c r="F24" s="41" t="s">
        <v>46</v>
      </c>
      <c r="G24" s="42">
        <v>0</v>
      </c>
      <c r="H24" s="42"/>
      <c r="I24" s="42"/>
      <c r="J24" s="42"/>
      <c r="K24" s="42"/>
      <c r="L24" s="42"/>
      <c r="M24" s="42"/>
      <c r="N24" s="42"/>
      <c r="O24" s="42"/>
      <c r="P24" s="42"/>
      <c r="Q24" s="44"/>
      <c r="R24" s="42"/>
      <c r="S24" s="48">
        <f t="shared" si="1"/>
        <v>0</v>
      </c>
    </row>
    <row r="25" spans="1:20" s="37" customFormat="1" ht="28.5" hidden="1" customHeight="1" x14ac:dyDescent="0.25">
      <c r="A25" s="38">
        <v>2</v>
      </c>
      <c r="B25" s="39">
        <v>1</v>
      </c>
      <c r="C25" s="39">
        <v>5</v>
      </c>
      <c r="D25" s="39">
        <v>1</v>
      </c>
      <c r="E25" s="40" t="s">
        <v>23</v>
      </c>
      <c r="F25" s="50" t="s">
        <v>47</v>
      </c>
      <c r="G25" s="42">
        <v>0</v>
      </c>
      <c r="H25" s="43"/>
      <c r="I25" s="42"/>
      <c r="J25" s="42"/>
      <c r="K25" s="42"/>
      <c r="L25" s="42"/>
      <c r="M25" s="42"/>
      <c r="N25" s="42"/>
      <c r="O25" s="42"/>
      <c r="P25" s="42"/>
      <c r="Q25" s="44"/>
      <c r="R25" s="42"/>
      <c r="S25" s="48">
        <f t="shared" si="1"/>
        <v>0</v>
      </c>
    </row>
    <row r="26" spans="1:20" s="37" customFormat="1" ht="28.5" hidden="1" customHeight="1" x14ac:dyDescent="0.25">
      <c r="A26" s="38">
        <v>2</v>
      </c>
      <c r="B26" s="39">
        <v>1</v>
      </c>
      <c r="C26" s="39">
        <v>5</v>
      </c>
      <c r="D26" s="39">
        <v>2</v>
      </c>
      <c r="E26" s="40" t="s">
        <v>23</v>
      </c>
      <c r="F26" s="50" t="s">
        <v>48</v>
      </c>
      <c r="G26" s="42">
        <v>0</v>
      </c>
      <c r="H26" s="43"/>
      <c r="I26" s="42"/>
      <c r="J26" s="42"/>
      <c r="K26" s="42"/>
      <c r="L26" s="42"/>
      <c r="M26" s="42"/>
      <c r="N26" s="42"/>
      <c r="O26" s="42"/>
      <c r="P26" s="42"/>
      <c r="Q26" s="44"/>
      <c r="R26" s="42"/>
      <c r="S26" s="48">
        <f t="shared" si="1"/>
        <v>0</v>
      </c>
    </row>
    <row r="27" spans="1:20" s="37" customFormat="1" ht="28.5" hidden="1" customHeight="1" x14ac:dyDescent="0.25">
      <c r="A27" s="51">
        <v>2</v>
      </c>
      <c r="B27" s="52">
        <v>1</v>
      </c>
      <c r="C27" s="52">
        <v>5</v>
      </c>
      <c r="D27" s="52">
        <v>3</v>
      </c>
      <c r="E27" s="53" t="s">
        <v>23</v>
      </c>
      <c r="F27" s="54" t="s">
        <v>49</v>
      </c>
      <c r="G27" s="55">
        <v>0</v>
      </c>
      <c r="H27" s="56"/>
      <c r="I27" s="55"/>
      <c r="J27" s="55"/>
      <c r="K27" s="55"/>
      <c r="L27" s="55"/>
      <c r="M27" s="55"/>
      <c r="N27" s="55"/>
      <c r="O27" s="55"/>
      <c r="P27" s="55"/>
      <c r="Q27" s="57"/>
      <c r="R27" s="55"/>
      <c r="S27" s="58">
        <f t="shared" si="1"/>
        <v>0</v>
      </c>
    </row>
    <row r="28" spans="1:20" s="37" customFormat="1" ht="15" customHeight="1" thickBot="1" x14ac:dyDescent="0.3">
      <c r="A28" s="59"/>
      <c r="B28" s="60"/>
      <c r="C28" s="60"/>
      <c r="D28" s="60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61"/>
      <c r="S28" s="63"/>
    </row>
    <row r="29" spans="1:20" s="37" customFormat="1" ht="28.5" customHeight="1" thickBot="1" x14ac:dyDescent="0.3">
      <c r="A29" s="64"/>
      <c r="B29" s="65"/>
      <c r="C29" s="65"/>
      <c r="D29" s="65"/>
      <c r="E29" s="65"/>
      <c r="F29" s="65" t="s">
        <v>50</v>
      </c>
      <c r="G29" s="66">
        <f t="shared" ref="G29:R29" si="2">SUM(G30:G72)</f>
        <v>5841775.79</v>
      </c>
      <c r="H29" s="67">
        <f t="shared" si="2"/>
        <v>0</v>
      </c>
      <c r="I29" s="67">
        <f t="shared" si="2"/>
        <v>0</v>
      </c>
      <c r="J29" s="67">
        <f t="shared" si="2"/>
        <v>0</v>
      </c>
      <c r="K29" s="67">
        <f t="shared" si="2"/>
        <v>0</v>
      </c>
      <c r="L29" s="67">
        <f t="shared" si="2"/>
        <v>0</v>
      </c>
      <c r="M29" s="67">
        <f t="shared" si="2"/>
        <v>0</v>
      </c>
      <c r="N29" s="67">
        <f t="shared" si="2"/>
        <v>0</v>
      </c>
      <c r="O29" s="67">
        <f t="shared" si="2"/>
        <v>0</v>
      </c>
      <c r="P29" s="67">
        <f t="shared" si="2"/>
        <v>0</v>
      </c>
      <c r="Q29" s="68">
        <f t="shared" si="2"/>
        <v>0</v>
      </c>
      <c r="R29" s="67">
        <f t="shared" si="2"/>
        <v>0</v>
      </c>
      <c r="S29" s="69">
        <f>SUM(G29:R29)</f>
        <v>5841775.79</v>
      </c>
      <c r="T29" s="36">
        <f>+G29-5841775.79</f>
        <v>0</v>
      </c>
    </row>
    <row r="30" spans="1:20" s="37" customFormat="1" ht="28.5" customHeight="1" x14ac:dyDescent="0.25">
      <c r="A30" s="28">
        <v>2</v>
      </c>
      <c r="B30" s="29">
        <v>2</v>
      </c>
      <c r="C30" s="29">
        <v>1</v>
      </c>
      <c r="D30" s="29">
        <v>2</v>
      </c>
      <c r="E30" s="30" t="s">
        <v>23</v>
      </c>
      <c r="F30" s="70" t="s">
        <v>51</v>
      </c>
      <c r="G30" s="71">
        <v>175606.06</v>
      </c>
      <c r="H30" s="32"/>
      <c r="I30" s="32"/>
      <c r="J30" s="32"/>
      <c r="K30" s="32"/>
      <c r="L30" s="32"/>
      <c r="M30" s="32"/>
      <c r="N30" s="32"/>
      <c r="O30" s="32"/>
      <c r="P30" s="32"/>
      <c r="Q30" s="34"/>
      <c r="R30" s="32"/>
      <c r="S30" s="35">
        <f t="shared" si="1"/>
        <v>175606.06</v>
      </c>
      <c r="T30" s="36"/>
    </row>
    <row r="31" spans="1:20" s="37" customFormat="1" ht="27.75" customHeight="1" x14ac:dyDescent="0.25">
      <c r="A31" s="38">
        <v>2</v>
      </c>
      <c r="B31" s="39">
        <v>2</v>
      </c>
      <c r="C31" s="39">
        <v>1</v>
      </c>
      <c r="D31" s="39">
        <v>3</v>
      </c>
      <c r="E31" s="40" t="s">
        <v>23</v>
      </c>
      <c r="F31" s="50" t="s">
        <v>52</v>
      </c>
      <c r="G31" s="72">
        <v>36427.410000000003</v>
      </c>
      <c r="H31" s="42"/>
      <c r="I31" s="42"/>
      <c r="J31" s="42"/>
      <c r="K31" s="42"/>
      <c r="L31" s="42"/>
      <c r="M31" s="42"/>
      <c r="N31" s="42"/>
      <c r="O31" s="42"/>
      <c r="P31" s="42"/>
      <c r="Q31" s="44"/>
      <c r="R31" s="42"/>
      <c r="S31" s="48">
        <f t="shared" si="1"/>
        <v>36427.410000000003</v>
      </c>
    </row>
    <row r="32" spans="1:20" s="37" customFormat="1" ht="28.5" hidden="1" customHeight="1" x14ac:dyDescent="0.25">
      <c r="A32" s="38">
        <v>2</v>
      </c>
      <c r="B32" s="39">
        <v>2</v>
      </c>
      <c r="C32" s="39">
        <v>1</v>
      </c>
      <c r="D32" s="39">
        <v>4</v>
      </c>
      <c r="E32" s="40" t="s">
        <v>23</v>
      </c>
      <c r="F32" s="50" t="s">
        <v>53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4"/>
      <c r="R32" s="42"/>
      <c r="S32" s="48">
        <f t="shared" si="1"/>
        <v>0</v>
      </c>
    </row>
    <row r="33" spans="1:20" s="37" customFormat="1" ht="28.5" customHeight="1" x14ac:dyDescent="0.25">
      <c r="A33" s="38">
        <v>2</v>
      </c>
      <c r="B33" s="39">
        <v>2</v>
      </c>
      <c r="C33" s="39">
        <v>1</v>
      </c>
      <c r="D33" s="39">
        <v>5</v>
      </c>
      <c r="E33" s="40" t="s">
        <v>23</v>
      </c>
      <c r="F33" s="50" t="s">
        <v>54</v>
      </c>
      <c r="G33" s="72">
        <v>12133.06</v>
      </c>
      <c r="H33" s="42"/>
      <c r="I33" s="42"/>
      <c r="J33" s="42"/>
      <c r="K33" s="42"/>
      <c r="L33" s="42"/>
      <c r="M33" s="42"/>
      <c r="N33" s="42"/>
      <c r="O33" s="42"/>
      <c r="P33" s="42"/>
      <c r="Q33" s="44"/>
      <c r="R33" s="42"/>
      <c r="S33" s="48">
        <f t="shared" si="1"/>
        <v>12133.06</v>
      </c>
    </row>
    <row r="34" spans="1:20" s="37" customFormat="1" ht="28.5" customHeight="1" x14ac:dyDescent="0.25">
      <c r="A34" s="38">
        <v>2</v>
      </c>
      <c r="B34" s="39">
        <v>2</v>
      </c>
      <c r="C34" s="39">
        <v>1</v>
      </c>
      <c r="D34" s="39">
        <v>6</v>
      </c>
      <c r="E34" s="40" t="s">
        <v>23</v>
      </c>
      <c r="F34" s="50" t="s">
        <v>55</v>
      </c>
      <c r="G34" s="72">
        <v>475172.26</v>
      </c>
      <c r="H34" s="42"/>
      <c r="I34" s="42"/>
      <c r="J34" s="42"/>
      <c r="K34" s="42"/>
      <c r="L34" s="42"/>
      <c r="M34" s="42"/>
      <c r="N34" s="42"/>
      <c r="O34" s="42"/>
      <c r="P34" s="42"/>
      <c r="Q34" s="44"/>
      <c r="R34" s="42"/>
      <c r="S34" s="48">
        <f>SUM(G34:R34)</f>
        <v>475172.26</v>
      </c>
      <c r="T34" s="36"/>
    </row>
    <row r="35" spans="1:20" s="37" customFormat="1" ht="28.5" customHeight="1" x14ac:dyDescent="0.25">
      <c r="A35" s="38">
        <v>2</v>
      </c>
      <c r="B35" s="39">
        <v>2</v>
      </c>
      <c r="C35" s="39">
        <v>1</v>
      </c>
      <c r="D35" s="39">
        <v>7</v>
      </c>
      <c r="E35" s="40" t="s">
        <v>23</v>
      </c>
      <c r="F35" s="50" t="s">
        <v>56</v>
      </c>
      <c r="G35" s="72">
        <v>16000</v>
      </c>
      <c r="H35" s="42"/>
      <c r="I35" s="42"/>
      <c r="J35" s="42"/>
      <c r="K35" s="42"/>
      <c r="L35" s="42"/>
      <c r="M35" s="42"/>
      <c r="N35" s="42"/>
      <c r="O35" s="42"/>
      <c r="P35" s="42"/>
      <c r="Q35" s="44"/>
      <c r="R35" s="42"/>
      <c r="S35" s="48">
        <f t="shared" si="1"/>
        <v>16000</v>
      </c>
    </row>
    <row r="36" spans="1:20" s="37" customFormat="1" ht="28.5" customHeight="1" x14ac:dyDescent="0.25">
      <c r="A36" s="38">
        <v>2</v>
      </c>
      <c r="B36" s="39">
        <v>2</v>
      </c>
      <c r="C36" s="39">
        <v>1</v>
      </c>
      <c r="D36" s="39">
        <v>8</v>
      </c>
      <c r="E36" s="40" t="s">
        <v>23</v>
      </c>
      <c r="F36" s="50" t="s">
        <v>57</v>
      </c>
      <c r="G36" s="72">
        <v>16039</v>
      </c>
      <c r="H36" s="42"/>
      <c r="I36" s="42"/>
      <c r="J36" s="42"/>
      <c r="K36" s="42"/>
      <c r="L36" s="42"/>
      <c r="M36" s="42"/>
      <c r="N36" s="42"/>
      <c r="O36" s="42"/>
      <c r="P36" s="42"/>
      <c r="Q36" s="44"/>
      <c r="R36" s="42"/>
      <c r="S36" s="48">
        <f t="shared" si="1"/>
        <v>16039</v>
      </c>
    </row>
    <row r="37" spans="1:20" s="37" customFormat="1" ht="28.5" customHeight="1" x14ac:dyDescent="0.25">
      <c r="A37" s="38">
        <v>2</v>
      </c>
      <c r="B37" s="39">
        <v>2</v>
      </c>
      <c r="C37" s="39">
        <v>2</v>
      </c>
      <c r="D37" s="39">
        <v>1</v>
      </c>
      <c r="E37" s="40" t="s">
        <v>23</v>
      </c>
      <c r="F37" s="50" t="s">
        <v>58</v>
      </c>
      <c r="G37" s="72">
        <v>1138700</v>
      </c>
      <c r="H37" s="42"/>
      <c r="I37" s="42"/>
      <c r="J37" s="42"/>
      <c r="K37" s="42"/>
      <c r="L37" s="42"/>
      <c r="M37" s="42"/>
      <c r="N37" s="42"/>
      <c r="O37" s="42"/>
      <c r="P37" s="42"/>
      <c r="Q37" s="44"/>
      <c r="R37" s="42"/>
      <c r="S37" s="48">
        <f t="shared" si="1"/>
        <v>1138700</v>
      </c>
    </row>
    <row r="38" spans="1:20" s="37" customFormat="1" ht="24.75" customHeight="1" x14ac:dyDescent="0.25">
      <c r="A38" s="38">
        <v>2</v>
      </c>
      <c r="B38" s="39">
        <v>2</v>
      </c>
      <c r="C38" s="39">
        <v>2</v>
      </c>
      <c r="D38" s="39">
        <v>2</v>
      </c>
      <c r="E38" s="40" t="s">
        <v>23</v>
      </c>
      <c r="F38" s="50" t="s">
        <v>59</v>
      </c>
      <c r="G38" s="72">
        <v>218300</v>
      </c>
      <c r="H38" s="42"/>
      <c r="I38" s="42"/>
      <c r="J38" s="42"/>
      <c r="K38" s="42"/>
      <c r="L38" s="42"/>
      <c r="M38" s="42"/>
      <c r="N38" s="42"/>
      <c r="O38" s="42"/>
      <c r="P38" s="42"/>
      <c r="Q38" s="44"/>
      <c r="R38" s="42"/>
      <c r="S38" s="48">
        <f t="shared" si="1"/>
        <v>218300</v>
      </c>
    </row>
    <row r="39" spans="1:20" s="37" customFormat="1" ht="28.5" hidden="1" customHeight="1" x14ac:dyDescent="0.25">
      <c r="A39" s="38">
        <v>2</v>
      </c>
      <c r="B39" s="39">
        <v>2</v>
      </c>
      <c r="C39" s="39">
        <v>3</v>
      </c>
      <c r="D39" s="39">
        <v>1</v>
      </c>
      <c r="E39" s="40" t="s">
        <v>23</v>
      </c>
      <c r="F39" s="50" t="s">
        <v>60</v>
      </c>
      <c r="G39" s="72">
        <v>0</v>
      </c>
      <c r="H39" s="42"/>
      <c r="I39" s="42"/>
      <c r="J39" s="42"/>
      <c r="K39" s="42"/>
      <c r="L39" s="42"/>
      <c r="M39" s="42"/>
      <c r="N39" s="42"/>
      <c r="O39" s="42"/>
      <c r="P39" s="42"/>
      <c r="Q39" s="44"/>
      <c r="R39" s="42"/>
      <c r="S39" s="48">
        <f t="shared" si="1"/>
        <v>0</v>
      </c>
    </row>
    <row r="40" spans="1:20" s="37" customFormat="1" ht="28.5" hidden="1" customHeight="1" x14ac:dyDescent="0.25">
      <c r="A40" s="38">
        <v>2</v>
      </c>
      <c r="B40" s="39">
        <v>2</v>
      </c>
      <c r="C40" s="39">
        <v>3</v>
      </c>
      <c r="D40" s="39">
        <v>1</v>
      </c>
      <c r="E40" s="40" t="s">
        <v>43</v>
      </c>
      <c r="F40" s="50" t="s">
        <v>61</v>
      </c>
      <c r="G40" s="72">
        <v>0</v>
      </c>
      <c r="H40" s="42"/>
      <c r="I40" s="42"/>
      <c r="J40" s="42"/>
      <c r="K40" s="42"/>
      <c r="L40" s="42"/>
      <c r="M40" s="42"/>
      <c r="N40" s="42"/>
      <c r="O40" s="42"/>
      <c r="P40" s="42"/>
      <c r="Q40" s="44"/>
      <c r="R40" s="42"/>
      <c r="S40" s="48">
        <f>SUM(G40:R40)</f>
        <v>0</v>
      </c>
    </row>
    <row r="41" spans="1:20" s="37" customFormat="1" ht="28.5" hidden="1" customHeight="1" x14ac:dyDescent="0.25">
      <c r="A41" s="38">
        <v>2</v>
      </c>
      <c r="B41" s="73">
        <v>2</v>
      </c>
      <c r="C41" s="73">
        <v>4</v>
      </c>
      <c r="D41" s="73">
        <v>1</v>
      </c>
      <c r="E41" s="74" t="s">
        <v>23</v>
      </c>
      <c r="F41" s="75" t="s">
        <v>62</v>
      </c>
      <c r="G41" s="72">
        <v>0</v>
      </c>
      <c r="H41" s="42"/>
      <c r="I41" s="42"/>
      <c r="J41" s="42"/>
      <c r="K41" s="42"/>
      <c r="L41" s="42"/>
      <c r="M41" s="42"/>
      <c r="N41" s="42"/>
      <c r="O41" s="42"/>
      <c r="P41" s="42"/>
      <c r="Q41" s="44"/>
      <c r="R41" s="42"/>
      <c r="S41" s="48">
        <f t="shared" si="1"/>
        <v>0</v>
      </c>
      <c r="T41" s="36"/>
    </row>
    <row r="42" spans="1:20" s="37" customFormat="1" ht="28.5" hidden="1" customHeight="1" x14ac:dyDescent="0.25">
      <c r="A42" s="38">
        <v>2</v>
      </c>
      <c r="B42" s="73">
        <v>2</v>
      </c>
      <c r="C42" s="73">
        <v>4</v>
      </c>
      <c r="D42" s="73">
        <v>2</v>
      </c>
      <c r="E42" s="74" t="s">
        <v>23</v>
      </c>
      <c r="F42" s="75" t="s">
        <v>63</v>
      </c>
      <c r="G42" s="72"/>
      <c r="H42" s="42"/>
      <c r="I42" s="42"/>
      <c r="J42" s="42"/>
      <c r="K42" s="42"/>
      <c r="L42" s="42"/>
      <c r="M42" s="42"/>
      <c r="N42" s="42"/>
      <c r="O42" s="42"/>
      <c r="P42" s="42"/>
      <c r="Q42" s="44"/>
      <c r="R42" s="42"/>
      <c r="S42" s="48">
        <f t="shared" si="1"/>
        <v>0</v>
      </c>
    </row>
    <row r="43" spans="1:20" s="37" customFormat="1" ht="28.5" hidden="1" customHeight="1" x14ac:dyDescent="0.25">
      <c r="A43" s="38">
        <v>2</v>
      </c>
      <c r="B43" s="73">
        <v>2</v>
      </c>
      <c r="C43" s="73">
        <v>4</v>
      </c>
      <c r="D43" s="73">
        <v>3</v>
      </c>
      <c r="E43" s="74" t="s">
        <v>23</v>
      </c>
      <c r="F43" s="75" t="s">
        <v>64</v>
      </c>
      <c r="G43" s="72">
        <v>0</v>
      </c>
      <c r="H43" s="42"/>
      <c r="I43" s="42"/>
      <c r="J43" s="42"/>
      <c r="K43" s="42"/>
      <c r="L43" s="42"/>
      <c r="M43" s="42"/>
      <c r="N43" s="42"/>
      <c r="O43" s="42"/>
      <c r="P43" s="42"/>
      <c r="Q43" s="44"/>
      <c r="R43" s="42"/>
      <c r="S43" s="48">
        <f t="shared" si="1"/>
        <v>0</v>
      </c>
    </row>
    <row r="44" spans="1:20" s="37" customFormat="1" ht="27" customHeight="1" x14ac:dyDescent="0.25">
      <c r="A44" s="38">
        <v>2</v>
      </c>
      <c r="B44" s="73">
        <v>2</v>
      </c>
      <c r="C44" s="73">
        <v>4</v>
      </c>
      <c r="D44" s="73">
        <v>4</v>
      </c>
      <c r="E44" s="74" t="s">
        <v>23</v>
      </c>
      <c r="F44" s="75" t="s">
        <v>65</v>
      </c>
      <c r="G44" s="72">
        <v>10654.72</v>
      </c>
      <c r="H44" s="42"/>
      <c r="I44" s="42"/>
      <c r="J44" s="42"/>
      <c r="K44" s="42"/>
      <c r="L44" s="42"/>
      <c r="M44" s="42"/>
      <c r="N44" s="42"/>
      <c r="O44" s="42"/>
      <c r="P44" s="42"/>
      <c r="Q44" s="44"/>
      <c r="R44" s="42"/>
      <c r="S44" s="48">
        <f t="shared" si="1"/>
        <v>10654.72</v>
      </c>
      <c r="T44" s="36"/>
    </row>
    <row r="45" spans="1:20" s="37" customFormat="1" ht="28.5" hidden="1" customHeight="1" x14ac:dyDescent="0.25">
      <c r="A45" s="38">
        <v>2</v>
      </c>
      <c r="B45" s="73">
        <v>2</v>
      </c>
      <c r="C45" s="73">
        <v>5</v>
      </c>
      <c r="D45" s="73">
        <v>1</v>
      </c>
      <c r="E45" s="74" t="s">
        <v>23</v>
      </c>
      <c r="F45" s="75" t="s">
        <v>66</v>
      </c>
      <c r="G45" s="72"/>
      <c r="H45" s="42"/>
      <c r="I45" s="42"/>
      <c r="J45" s="42"/>
      <c r="K45" s="42"/>
      <c r="L45" s="42"/>
      <c r="M45" s="42"/>
      <c r="N45" s="42"/>
      <c r="O45" s="42"/>
      <c r="P45" s="42"/>
      <c r="Q45" s="44"/>
      <c r="R45" s="42"/>
      <c r="S45" s="48">
        <f t="shared" si="1"/>
        <v>0</v>
      </c>
    </row>
    <row r="46" spans="1:20" s="37" customFormat="1" ht="28.5" hidden="1" customHeight="1" x14ac:dyDescent="0.25">
      <c r="A46" s="38">
        <v>2</v>
      </c>
      <c r="B46" s="73">
        <v>2</v>
      </c>
      <c r="C46" s="73">
        <v>5</v>
      </c>
      <c r="D46" s="73">
        <v>3</v>
      </c>
      <c r="E46" s="74" t="s">
        <v>30</v>
      </c>
      <c r="F46" s="75" t="s">
        <v>67</v>
      </c>
      <c r="G46" s="72"/>
      <c r="H46" s="42"/>
      <c r="I46" s="42"/>
      <c r="J46" s="42"/>
      <c r="K46" s="42"/>
      <c r="L46" s="42"/>
      <c r="M46" s="42"/>
      <c r="N46" s="42"/>
      <c r="O46" s="42"/>
      <c r="P46" s="42"/>
      <c r="Q46" s="44"/>
      <c r="R46" s="42"/>
      <c r="S46" s="48">
        <f t="shared" si="1"/>
        <v>0</v>
      </c>
    </row>
    <row r="47" spans="1:20" s="37" customFormat="1" ht="28.5" hidden="1" customHeight="1" x14ac:dyDescent="0.25">
      <c r="A47" s="38">
        <v>2</v>
      </c>
      <c r="B47" s="73">
        <v>2</v>
      </c>
      <c r="C47" s="73">
        <v>5</v>
      </c>
      <c r="D47" s="73">
        <v>3</v>
      </c>
      <c r="E47" s="74" t="s">
        <v>45</v>
      </c>
      <c r="F47" s="75" t="s">
        <v>68</v>
      </c>
      <c r="G47" s="72"/>
      <c r="H47" s="42"/>
      <c r="I47" s="42"/>
      <c r="J47" s="42"/>
      <c r="K47" s="42"/>
      <c r="L47" s="42"/>
      <c r="M47" s="42"/>
      <c r="N47" s="42"/>
      <c r="O47" s="42"/>
      <c r="P47" s="42"/>
      <c r="Q47" s="44"/>
      <c r="R47" s="42"/>
      <c r="S47" s="48">
        <f t="shared" si="1"/>
        <v>0</v>
      </c>
    </row>
    <row r="48" spans="1:20" s="37" customFormat="1" ht="28.5" hidden="1" customHeight="1" x14ac:dyDescent="0.25">
      <c r="A48" s="38">
        <v>2</v>
      </c>
      <c r="B48" s="73">
        <v>2</v>
      </c>
      <c r="C48" s="73">
        <v>5</v>
      </c>
      <c r="D48" s="39">
        <v>4</v>
      </c>
      <c r="E48" s="40" t="s">
        <v>23</v>
      </c>
      <c r="F48" s="50" t="s">
        <v>69</v>
      </c>
      <c r="G48" s="42">
        <v>0</v>
      </c>
      <c r="H48" s="42"/>
      <c r="I48" s="42"/>
      <c r="J48" s="42"/>
      <c r="K48" s="42"/>
      <c r="L48" s="42"/>
      <c r="M48" s="42"/>
      <c r="N48" s="42"/>
      <c r="O48" s="42"/>
      <c r="P48" s="42"/>
      <c r="Q48" s="44"/>
      <c r="R48" s="42"/>
      <c r="S48" s="48">
        <f t="shared" si="1"/>
        <v>0</v>
      </c>
      <c r="T48" s="36"/>
    </row>
    <row r="49" spans="1:20" s="37" customFormat="1" ht="28.5" hidden="1" customHeight="1" x14ac:dyDescent="0.25">
      <c r="A49" s="38">
        <v>2</v>
      </c>
      <c r="B49" s="73">
        <v>2</v>
      </c>
      <c r="C49" s="73">
        <v>5</v>
      </c>
      <c r="D49" s="39">
        <v>8</v>
      </c>
      <c r="E49" s="40" t="s">
        <v>23</v>
      </c>
      <c r="F49" s="50" t="s">
        <v>70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4"/>
      <c r="R49" s="42"/>
      <c r="S49" s="48">
        <f t="shared" si="1"/>
        <v>0</v>
      </c>
    </row>
    <row r="50" spans="1:20" s="37" customFormat="1" ht="28.5" hidden="1" customHeight="1" x14ac:dyDescent="0.25">
      <c r="A50" s="38">
        <v>2</v>
      </c>
      <c r="B50" s="39">
        <v>2</v>
      </c>
      <c r="C50" s="39">
        <v>6</v>
      </c>
      <c r="D50" s="39">
        <v>1</v>
      </c>
      <c r="E50" s="40" t="s">
        <v>23</v>
      </c>
      <c r="F50" s="50" t="s">
        <v>71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4"/>
      <c r="R50" s="42"/>
      <c r="S50" s="48">
        <f t="shared" si="1"/>
        <v>0</v>
      </c>
    </row>
    <row r="51" spans="1:20" s="80" customFormat="1" ht="27.75" customHeight="1" x14ac:dyDescent="0.25">
      <c r="A51" s="76">
        <v>2</v>
      </c>
      <c r="B51" s="73">
        <v>2</v>
      </c>
      <c r="C51" s="73">
        <v>6</v>
      </c>
      <c r="D51" s="73">
        <v>2</v>
      </c>
      <c r="E51" s="74" t="s">
        <v>23</v>
      </c>
      <c r="F51" s="75" t="s">
        <v>72</v>
      </c>
      <c r="G51" s="77">
        <v>55935.87</v>
      </c>
      <c r="H51" s="77"/>
      <c r="I51" s="77"/>
      <c r="J51" s="42"/>
      <c r="K51" s="77"/>
      <c r="L51" s="77"/>
      <c r="M51" s="42"/>
      <c r="N51" s="42"/>
      <c r="O51" s="77"/>
      <c r="P51" s="77"/>
      <c r="Q51" s="78"/>
      <c r="R51" s="77"/>
      <c r="S51" s="45">
        <f t="shared" si="1"/>
        <v>55935.87</v>
      </c>
      <c r="T51" s="79"/>
    </row>
    <row r="52" spans="1:20" s="37" customFormat="1" ht="25.5" hidden="1" customHeight="1" x14ac:dyDescent="0.25">
      <c r="A52" s="38">
        <v>2</v>
      </c>
      <c r="B52" s="39">
        <v>2</v>
      </c>
      <c r="C52" s="39">
        <v>6</v>
      </c>
      <c r="D52" s="39">
        <v>3</v>
      </c>
      <c r="E52" s="40" t="s">
        <v>23</v>
      </c>
      <c r="F52" s="50" t="s">
        <v>73</v>
      </c>
      <c r="G52" s="42">
        <v>0</v>
      </c>
      <c r="H52" s="42"/>
      <c r="I52" s="42"/>
      <c r="J52" s="42"/>
      <c r="K52" s="42"/>
      <c r="L52" s="42"/>
      <c r="M52" s="42"/>
      <c r="N52" s="42"/>
      <c r="O52" s="42"/>
      <c r="P52" s="42"/>
      <c r="Q52" s="44"/>
      <c r="R52" s="42"/>
      <c r="S52" s="48">
        <f t="shared" si="1"/>
        <v>0</v>
      </c>
    </row>
    <row r="53" spans="1:20" s="37" customFormat="1" ht="28.5" hidden="1" customHeight="1" x14ac:dyDescent="0.25">
      <c r="A53" s="38">
        <v>2</v>
      </c>
      <c r="B53" s="39">
        <v>2</v>
      </c>
      <c r="C53" s="39">
        <v>7</v>
      </c>
      <c r="D53" s="39">
        <v>1</v>
      </c>
      <c r="E53" s="40" t="s">
        <v>23</v>
      </c>
      <c r="F53" s="50" t="s">
        <v>74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4"/>
      <c r="R53" s="42"/>
      <c r="S53" s="48">
        <f t="shared" si="1"/>
        <v>0</v>
      </c>
    </row>
    <row r="54" spans="1:20" s="37" customFormat="1" ht="26.25" customHeight="1" x14ac:dyDescent="0.25">
      <c r="A54" s="38">
        <v>2</v>
      </c>
      <c r="B54" s="39">
        <v>2</v>
      </c>
      <c r="C54" s="39">
        <v>7</v>
      </c>
      <c r="D54" s="39">
        <v>2</v>
      </c>
      <c r="E54" s="40" t="s">
        <v>23</v>
      </c>
      <c r="F54" s="50" t="s">
        <v>75</v>
      </c>
      <c r="G54" s="77">
        <v>13570</v>
      </c>
      <c r="H54" s="42"/>
      <c r="I54" s="42"/>
      <c r="J54" s="42"/>
      <c r="K54" s="42"/>
      <c r="L54" s="42"/>
      <c r="M54" s="42"/>
      <c r="N54" s="42"/>
      <c r="O54" s="42"/>
      <c r="P54" s="42"/>
      <c r="Q54" s="44"/>
      <c r="R54" s="42"/>
      <c r="S54" s="48">
        <f t="shared" si="1"/>
        <v>13570</v>
      </c>
      <c r="T54" s="36"/>
    </row>
    <row r="55" spans="1:20" s="37" customFormat="1" ht="28.5" hidden="1" customHeight="1" x14ac:dyDescent="0.25">
      <c r="A55" s="38">
        <v>2</v>
      </c>
      <c r="B55" s="39">
        <v>2</v>
      </c>
      <c r="C55" s="39">
        <v>7</v>
      </c>
      <c r="D55" s="39">
        <v>2</v>
      </c>
      <c r="E55" s="40" t="s">
        <v>43</v>
      </c>
      <c r="F55" s="50" t="s">
        <v>76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4"/>
      <c r="R55" s="42"/>
      <c r="S55" s="48">
        <f t="shared" si="1"/>
        <v>0</v>
      </c>
    </row>
    <row r="56" spans="1:20" s="37" customFormat="1" ht="21.75" hidden="1" customHeight="1" x14ac:dyDescent="0.25">
      <c r="A56" s="38">
        <v>2</v>
      </c>
      <c r="B56" s="39">
        <v>2</v>
      </c>
      <c r="C56" s="39">
        <v>7</v>
      </c>
      <c r="D56" s="39">
        <v>2</v>
      </c>
      <c r="E56" s="40" t="s">
        <v>45</v>
      </c>
      <c r="F56" s="50" t="s">
        <v>77</v>
      </c>
      <c r="G56" s="42">
        <v>0</v>
      </c>
      <c r="H56" s="42"/>
      <c r="I56" s="42"/>
      <c r="J56" s="42"/>
      <c r="K56" s="42"/>
      <c r="L56" s="42"/>
      <c r="M56" s="42"/>
      <c r="N56" s="42"/>
      <c r="O56" s="42"/>
      <c r="P56" s="42"/>
      <c r="Q56" s="44"/>
      <c r="R56" s="42"/>
      <c r="S56" s="48">
        <f t="shared" si="1"/>
        <v>0</v>
      </c>
    </row>
    <row r="57" spans="1:20" s="37" customFormat="1" ht="21.75" hidden="1" customHeight="1" x14ac:dyDescent="0.25">
      <c r="A57" s="38">
        <v>2</v>
      </c>
      <c r="B57" s="39">
        <v>2</v>
      </c>
      <c r="C57" s="39">
        <v>7</v>
      </c>
      <c r="D57" s="39">
        <v>2</v>
      </c>
      <c r="E57" s="40" t="s">
        <v>34</v>
      </c>
      <c r="F57" s="50" t="s">
        <v>78</v>
      </c>
      <c r="G57" s="42">
        <v>0</v>
      </c>
      <c r="H57" s="42"/>
      <c r="I57" s="42"/>
      <c r="J57" s="42"/>
      <c r="K57" s="42"/>
      <c r="L57" s="42"/>
      <c r="M57" s="42"/>
      <c r="N57" s="42"/>
      <c r="O57" s="42"/>
      <c r="P57" s="42"/>
      <c r="Q57" s="44"/>
      <c r="R57" s="42"/>
      <c r="S57" s="48">
        <f t="shared" si="1"/>
        <v>0</v>
      </c>
    </row>
    <row r="58" spans="1:20" s="37" customFormat="1" ht="24" customHeight="1" x14ac:dyDescent="0.25">
      <c r="A58" s="38">
        <v>2</v>
      </c>
      <c r="B58" s="39">
        <v>2</v>
      </c>
      <c r="C58" s="39">
        <v>7</v>
      </c>
      <c r="D58" s="39">
        <v>2</v>
      </c>
      <c r="E58" s="40" t="s">
        <v>26</v>
      </c>
      <c r="F58" s="50" t="s">
        <v>79</v>
      </c>
      <c r="G58" s="42">
        <v>169861.9</v>
      </c>
      <c r="H58" s="42"/>
      <c r="I58" s="42"/>
      <c r="J58" s="42"/>
      <c r="K58" s="42"/>
      <c r="L58" s="42"/>
      <c r="M58" s="42"/>
      <c r="N58" s="42"/>
      <c r="O58" s="42"/>
      <c r="P58" s="42"/>
      <c r="Q58" s="44"/>
      <c r="R58" s="42"/>
      <c r="S58" s="48">
        <f t="shared" si="1"/>
        <v>169861.9</v>
      </c>
      <c r="T58" s="36"/>
    </row>
    <row r="59" spans="1:20" s="37" customFormat="1" ht="21.75" hidden="1" customHeight="1" x14ac:dyDescent="0.25">
      <c r="A59" s="38">
        <v>2</v>
      </c>
      <c r="B59" s="39">
        <v>2</v>
      </c>
      <c r="C59" s="39">
        <v>8</v>
      </c>
      <c r="D59" s="39">
        <v>1</v>
      </c>
      <c r="E59" s="40" t="s">
        <v>23</v>
      </c>
      <c r="F59" s="50" t="s">
        <v>80</v>
      </c>
      <c r="G59" s="42">
        <v>0</v>
      </c>
      <c r="H59" s="42"/>
      <c r="I59" s="42"/>
      <c r="J59" s="42"/>
      <c r="K59" s="42"/>
      <c r="L59" s="42"/>
      <c r="M59" s="42"/>
      <c r="N59" s="42"/>
      <c r="O59" s="42"/>
      <c r="P59" s="42"/>
      <c r="Q59" s="44"/>
      <c r="R59" s="42"/>
      <c r="S59" s="48">
        <f t="shared" si="1"/>
        <v>0</v>
      </c>
    </row>
    <row r="60" spans="1:20" s="80" customFormat="1" ht="24" customHeight="1" x14ac:dyDescent="0.25">
      <c r="A60" s="76">
        <v>2</v>
      </c>
      <c r="B60" s="73">
        <v>2</v>
      </c>
      <c r="C60" s="73">
        <v>8</v>
      </c>
      <c r="D60" s="73">
        <v>2</v>
      </c>
      <c r="E60" s="74" t="s">
        <v>23</v>
      </c>
      <c r="F60" s="75" t="s">
        <v>81</v>
      </c>
      <c r="G60" s="77">
        <v>206400.15</v>
      </c>
      <c r="H60" s="77"/>
      <c r="I60" s="77"/>
      <c r="J60" s="77"/>
      <c r="K60" s="77"/>
      <c r="L60" s="77"/>
      <c r="M60" s="77"/>
      <c r="N60" s="77"/>
      <c r="O60" s="77"/>
      <c r="P60" s="77"/>
      <c r="Q60" s="78"/>
      <c r="R60" s="77"/>
      <c r="S60" s="45">
        <f t="shared" si="1"/>
        <v>206400.15</v>
      </c>
      <c r="T60" s="79"/>
    </row>
    <row r="61" spans="1:20" s="80" customFormat="1" ht="21.75" hidden="1" customHeight="1" x14ac:dyDescent="0.25">
      <c r="A61" s="76">
        <v>2</v>
      </c>
      <c r="B61" s="73">
        <v>2</v>
      </c>
      <c r="C61" s="73">
        <v>8</v>
      </c>
      <c r="D61" s="73">
        <v>4</v>
      </c>
      <c r="E61" s="74" t="s">
        <v>23</v>
      </c>
      <c r="F61" s="81" t="s">
        <v>82</v>
      </c>
      <c r="G61" s="77">
        <v>0</v>
      </c>
      <c r="H61" s="42"/>
      <c r="I61" s="77"/>
      <c r="J61" s="42"/>
      <c r="K61" s="42"/>
      <c r="L61" s="42"/>
      <c r="M61" s="77"/>
      <c r="N61" s="77"/>
      <c r="O61" s="77"/>
      <c r="P61" s="77"/>
      <c r="Q61" s="78"/>
      <c r="R61" s="77"/>
      <c r="S61" s="45">
        <f t="shared" si="1"/>
        <v>0</v>
      </c>
      <c r="T61" s="79"/>
    </row>
    <row r="62" spans="1:20" s="37" customFormat="1" ht="21.75" hidden="1" customHeight="1" x14ac:dyDescent="0.25">
      <c r="A62" s="38">
        <v>2</v>
      </c>
      <c r="B62" s="39">
        <v>2</v>
      </c>
      <c r="C62" s="39">
        <v>8</v>
      </c>
      <c r="D62" s="39">
        <v>5</v>
      </c>
      <c r="E62" s="40" t="s">
        <v>43</v>
      </c>
      <c r="F62" s="50" t="s">
        <v>83</v>
      </c>
      <c r="G62" s="42">
        <v>0</v>
      </c>
      <c r="H62" s="42"/>
      <c r="I62" s="42"/>
      <c r="J62" s="42"/>
      <c r="K62" s="42"/>
      <c r="L62" s="42"/>
      <c r="M62" s="42"/>
      <c r="N62" s="42"/>
      <c r="O62" s="42"/>
      <c r="P62" s="42"/>
      <c r="Q62" s="44"/>
      <c r="R62" s="42"/>
      <c r="S62" s="48">
        <f t="shared" si="1"/>
        <v>0</v>
      </c>
    </row>
    <row r="63" spans="1:20" s="37" customFormat="1" ht="21.75" hidden="1" customHeight="1" x14ac:dyDescent="0.25">
      <c r="A63" s="38">
        <v>2</v>
      </c>
      <c r="B63" s="39">
        <v>2</v>
      </c>
      <c r="C63" s="39">
        <v>8</v>
      </c>
      <c r="D63" s="39">
        <v>5</v>
      </c>
      <c r="E63" s="40" t="s">
        <v>30</v>
      </c>
      <c r="F63" s="50" t="s">
        <v>84</v>
      </c>
      <c r="G63" s="42">
        <v>0</v>
      </c>
      <c r="H63" s="42"/>
      <c r="I63" s="42"/>
      <c r="J63" s="42"/>
      <c r="K63" s="42"/>
      <c r="L63" s="42"/>
      <c r="M63" s="42"/>
      <c r="N63" s="42"/>
      <c r="O63" s="42"/>
      <c r="P63" s="42"/>
      <c r="Q63" s="44"/>
      <c r="R63" s="42"/>
      <c r="S63" s="48">
        <f t="shared" si="1"/>
        <v>0</v>
      </c>
    </row>
    <row r="64" spans="1:20" s="37" customFormat="1" ht="24.75" customHeight="1" x14ac:dyDescent="0.25">
      <c r="A64" s="38">
        <v>2</v>
      </c>
      <c r="B64" s="39">
        <v>2</v>
      </c>
      <c r="C64" s="39">
        <v>8</v>
      </c>
      <c r="D64" s="39">
        <v>6</v>
      </c>
      <c r="E64" s="40" t="s">
        <v>23</v>
      </c>
      <c r="F64" s="81" t="s">
        <v>85</v>
      </c>
      <c r="G64" s="42">
        <v>1375687.13</v>
      </c>
      <c r="H64" s="42"/>
      <c r="I64" s="42"/>
      <c r="J64" s="42"/>
      <c r="K64" s="42"/>
      <c r="L64" s="42"/>
      <c r="M64" s="42"/>
      <c r="N64" s="42"/>
      <c r="O64" s="42"/>
      <c r="P64" s="42"/>
      <c r="Q64" s="44"/>
      <c r="R64" s="42"/>
      <c r="S64" s="48">
        <f t="shared" si="1"/>
        <v>1375687.13</v>
      </c>
    </row>
    <row r="65" spans="1:20" s="37" customFormat="1" ht="1.5" hidden="1" customHeight="1" x14ac:dyDescent="0.25">
      <c r="A65" s="38">
        <v>2</v>
      </c>
      <c r="B65" s="39">
        <v>2</v>
      </c>
      <c r="C65" s="39">
        <v>8</v>
      </c>
      <c r="D65" s="39">
        <v>6</v>
      </c>
      <c r="E65" s="40" t="s">
        <v>43</v>
      </c>
      <c r="F65" s="81" t="s">
        <v>86</v>
      </c>
      <c r="G65" s="42">
        <v>0</v>
      </c>
      <c r="H65" s="42"/>
      <c r="I65" s="42"/>
      <c r="J65" s="42"/>
      <c r="K65" s="42"/>
      <c r="L65" s="42"/>
      <c r="M65" s="42"/>
      <c r="N65" s="42"/>
      <c r="O65" s="42"/>
      <c r="P65" s="42"/>
      <c r="Q65" s="44"/>
      <c r="R65" s="42"/>
      <c r="S65" s="48">
        <f t="shared" si="1"/>
        <v>0</v>
      </c>
    </row>
    <row r="66" spans="1:20" s="37" customFormat="1" ht="21.75" hidden="1" customHeight="1" x14ac:dyDescent="0.25">
      <c r="A66" s="38">
        <v>2</v>
      </c>
      <c r="B66" s="39">
        <v>2</v>
      </c>
      <c r="C66" s="39">
        <v>8</v>
      </c>
      <c r="D66" s="39">
        <v>6</v>
      </c>
      <c r="E66" s="40" t="s">
        <v>30</v>
      </c>
      <c r="F66" s="81" t="s">
        <v>87</v>
      </c>
      <c r="G66" s="42">
        <v>0</v>
      </c>
      <c r="H66" s="42"/>
      <c r="I66" s="42"/>
      <c r="J66" s="42"/>
      <c r="K66" s="42"/>
      <c r="L66" s="42"/>
      <c r="M66" s="42"/>
      <c r="N66" s="42"/>
      <c r="O66" s="42"/>
      <c r="P66" s="42"/>
      <c r="Q66" s="44"/>
      <c r="R66" s="42"/>
      <c r="S66" s="48">
        <f t="shared" si="1"/>
        <v>0</v>
      </c>
    </row>
    <row r="67" spans="1:20" s="37" customFormat="1" ht="21.75" hidden="1" customHeight="1" x14ac:dyDescent="0.25">
      <c r="A67" s="38">
        <v>2</v>
      </c>
      <c r="B67" s="39">
        <v>2</v>
      </c>
      <c r="C67" s="39">
        <v>8</v>
      </c>
      <c r="D67" s="39">
        <v>6</v>
      </c>
      <c r="E67" s="40" t="s">
        <v>45</v>
      </c>
      <c r="F67" s="81" t="s">
        <v>88</v>
      </c>
      <c r="G67" s="42">
        <v>0</v>
      </c>
      <c r="H67" s="42"/>
      <c r="I67" s="42"/>
      <c r="J67" s="42"/>
      <c r="K67" s="42"/>
      <c r="L67" s="42"/>
      <c r="M67" s="42"/>
      <c r="N67" s="42"/>
      <c r="O67" s="42"/>
      <c r="P67" s="42"/>
      <c r="Q67" s="44"/>
      <c r="R67" s="42"/>
      <c r="S67" s="48">
        <f t="shared" si="1"/>
        <v>0</v>
      </c>
    </row>
    <row r="68" spans="1:20" s="37" customFormat="1" ht="21.75" hidden="1" customHeight="1" x14ac:dyDescent="0.25">
      <c r="A68" s="38">
        <v>2</v>
      </c>
      <c r="B68" s="39">
        <v>2</v>
      </c>
      <c r="C68" s="39">
        <v>8</v>
      </c>
      <c r="D68" s="39">
        <v>7</v>
      </c>
      <c r="E68" s="40" t="s">
        <v>45</v>
      </c>
      <c r="F68" s="50" t="s">
        <v>89</v>
      </c>
      <c r="G68" s="42">
        <v>0</v>
      </c>
      <c r="H68" s="42"/>
      <c r="I68" s="42"/>
      <c r="J68" s="42"/>
      <c r="K68" s="42"/>
      <c r="L68" s="42"/>
      <c r="M68" s="42"/>
      <c r="N68" s="42"/>
      <c r="O68" s="42"/>
      <c r="P68" s="42"/>
      <c r="Q68" s="44"/>
      <c r="R68" s="42"/>
      <c r="S68" s="48">
        <f t="shared" si="1"/>
        <v>0</v>
      </c>
      <c r="T68" s="36"/>
    </row>
    <row r="69" spans="1:20" s="37" customFormat="1" ht="21.75" hidden="1" customHeight="1" x14ac:dyDescent="0.25">
      <c r="A69" s="38">
        <v>2</v>
      </c>
      <c r="B69" s="39">
        <v>2</v>
      </c>
      <c r="C69" s="39">
        <v>8</v>
      </c>
      <c r="D69" s="39">
        <v>7</v>
      </c>
      <c r="E69" s="40" t="s">
        <v>34</v>
      </c>
      <c r="F69" s="50" t="s">
        <v>90</v>
      </c>
      <c r="G69" s="42">
        <v>0</v>
      </c>
      <c r="H69" s="42"/>
      <c r="I69" s="42"/>
      <c r="J69" s="42"/>
      <c r="K69" s="42"/>
      <c r="L69" s="42"/>
      <c r="M69" s="42"/>
      <c r="N69" s="42"/>
      <c r="O69" s="42"/>
      <c r="P69" s="42"/>
      <c r="Q69" s="44"/>
      <c r="R69" s="42"/>
      <c r="S69" s="48">
        <f t="shared" si="1"/>
        <v>0</v>
      </c>
    </row>
    <row r="70" spans="1:20" s="37" customFormat="1" ht="25.5" customHeight="1" thickBot="1" x14ac:dyDescent="0.3">
      <c r="A70" s="38">
        <v>2</v>
      </c>
      <c r="B70" s="39">
        <v>2</v>
      </c>
      <c r="C70" s="39">
        <v>8</v>
      </c>
      <c r="D70" s="39">
        <v>7</v>
      </c>
      <c r="E70" s="40" t="s">
        <v>26</v>
      </c>
      <c r="F70" s="50" t="s">
        <v>91</v>
      </c>
      <c r="G70" s="42">
        <f>1729288.23+192000</f>
        <v>1921288.23</v>
      </c>
      <c r="H70" s="42"/>
      <c r="I70" s="42"/>
      <c r="J70" s="42"/>
      <c r="K70" s="42"/>
      <c r="L70" s="42"/>
      <c r="M70" s="42"/>
      <c r="N70" s="42"/>
      <c r="O70" s="42"/>
      <c r="P70" s="42"/>
      <c r="Q70" s="44"/>
      <c r="R70" s="42"/>
      <c r="S70" s="48">
        <f t="shared" si="1"/>
        <v>1921288.23</v>
      </c>
      <c r="T70" s="36"/>
    </row>
    <row r="71" spans="1:20" s="37" customFormat="1" ht="28.5" hidden="1" customHeight="1" x14ac:dyDescent="0.25">
      <c r="A71" s="38">
        <v>2</v>
      </c>
      <c r="B71" s="39">
        <v>2</v>
      </c>
      <c r="C71" s="39">
        <v>8</v>
      </c>
      <c r="D71" s="39">
        <v>8</v>
      </c>
      <c r="E71" s="40" t="s">
        <v>23</v>
      </c>
      <c r="F71" s="50" t="s">
        <v>92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/>
      <c r="P71" s="42"/>
      <c r="Q71" s="44">
        <v>0</v>
      </c>
      <c r="R71" s="42"/>
      <c r="S71" s="48">
        <f t="shared" si="1"/>
        <v>0</v>
      </c>
    </row>
    <row r="72" spans="1:20" s="37" customFormat="1" ht="28.5" hidden="1" customHeight="1" x14ac:dyDescent="0.25">
      <c r="A72" s="51">
        <v>2</v>
      </c>
      <c r="B72" s="52">
        <v>2</v>
      </c>
      <c r="C72" s="52">
        <v>8</v>
      </c>
      <c r="D72" s="52">
        <v>9</v>
      </c>
      <c r="E72" s="53" t="s">
        <v>93</v>
      </c>
      <c r="F72" s="54" t="s">
        <v>94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7">
        <v>0</v>
      </c>
      <c r="R72" s="55">
        <v>0</v>
      </c>
      <c r="S72" s="58">
        <f t="shared" si="1"/>
        <v>0</v>
      </c>
    </row>
    <row r="73" spans="1:20" s="37" customFormat="1" ht="17.25" customHeight="1" thickBot="1" x14ac:dyDescent="0.3">
      <c r="A73" s="59"/>
      <c r="B73" s="59"/>
      <c r="C73" s="59"/>
      <c r="D73" s="59"/>
      <c r="E73" s="82"/>
      <c r="F73" s="60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2"/>
      <c r="R73" s="61"/>
      <c r="S73" s="63"/>
    </row>
    <row r="74" spans="1:20" s="37" customFormat="1" ht="28.5" customHeight="1" thickBot="1" x14ac:dyDescent="0.3">
      <c r="A74" s="83"/>
      <c r="B74" s="84"/>
      <c r="C74" s="84"/>
      <c r="D74" s="84"/>
      <c r="E74" s="85"/>
      <c r="F74" s="65" t="s">
        <v>95</v>
      </c>
      <c r="G74" s="86">
        <f>SUM(G75:G106)</f>
        <v>1561382.2599999995</v>
      </c>
      <c r="H74" s="86">
        <f>SUM(H75:H106)</f>
        <v>0</v>
      </c>
      <c r="I74" s="86">
        <f t="shared" ref="I74:R74" si="3">SUM(I75:I106)</f>
        <v>0</v>
      </c>
      <c r="J74" s="86">
        <f t="shared" si="3"/>
        <v>0</v>
      </c>
      <c r="K74" s="86">
        <f t="shared" si="3"/>
        <v>0</v>
      </c>
      <c r="L74" s="86">
        <f t="shared" si="3"/>
        <v>0</v>
      </c>
      <c r="M74" s="86">
        <f t="shared" si="3"/>
        <v>0</v>
      </c>
      <c r="N74" s="86">
        <f t="shared" si="3"/>
        <v>0</v>
      </c>
      <c r="O74" s="86">
        <f t="shared" si="3"/>
        <v>0</v>
      </c>
      <c r="P74" s="86">
        <f t="shared" si="3"/>
        <v>0</v>
      </c>
      <c r="Q74" s="87">
        <f t="shared" si="3"/>
        <v>0</v>
      </c>
      <c r="R74" s="86">
        <f t="shared" si="3"/>
        <v>0</v>
      </c>
      <c r="S74" s="69">
        <f>SUM(G74:R74)</f>
        <v>1561382.2599999995</v>
      </c>
      <c r="T74" s="36"/>
    </row>
    <row r="75" spans="1:20" s="37" customFormat="1" ht="23.25" customHeight="1" x14ac:dyDescent="0.25">
      <c r="A75" s="28">
        <v>2</v>
      </c>
      <c r="B75" s="29">
        <v>3</v>
      </c>
      <c r="C75" s="29">
        <v>1</v>
      </c>
      <c r="D75" s="29">
        <v>1</v>
      </c>
      <c r="E75" s="30" t="s">
        <v>23</v>
      </c>
      <c r="F75" s="70" t="s">
        <v>96</v>
      </c>
      <c r="G75" s="32">
        <v>21171.360000000001</v>
      </c>
      <c r="H75" s="32"/>
      <c r="I75" s="32"/>
      <c r="J75" s="32"/>
      <c r="K75" s="32"/>
      <c r="L75" s="32"/>
      <c r="M75" s="32"/>
      <c r="N75" s="32"/>
      <c r="O75" s="32"/>
      <c r="P75" s="32"/>
      <c r="Q75" s="34"/>
      <c r="R75" s="32"/>
      <c r="S75" s="35">
        <f t="shared" ref="S75:S149" si="4">SUM(G75:R75)</f>
        <v>21171.360000000001</v>
      </c>
    </row>
    <row r="76" spans="1:20" s="37" customFormat="1" ht="25.5" hidden="1" customHeight="1" x14ac:dyDescent="0.25">
      <c r="A76" s="38">
        <v>2</v>
      </c>
      <c r="B76" s="39">
        <v>3</v>
      </c>
      <c r="C76" s="39">
        <v>1</v>
      </c>
      <c r="D76" s="39">
        <v>3</v>
      </c>
      <c r="E76" s="40" t="s">
        <v>23</v>
      </c>
      <c r="F76" s="50" t="s">
        <v>97</v>
      </c>
      <c r="G76" s="42">
        <v>0</v>
      </c>
      <c r="H76" s="42"/>
      <c r="I76" s="42"/>
      <c r="J76" s="42"/>
      <c r="K76" s="42"/>
      <c r="L76" s="42"/>
      <c r="M76" s="42"/>
      <c r="N76" s="42"/>
      <c r="O76" s="42"/>
      <c r="P76" s="42"/>
      <c r="Q76" s="44"/>
      <c r="R76" s="42"/>
      <c r="S76" s="48">
        <f t="shared" si="4"/>
        <v>0</v>
      </c>
    </row>
    <row r="77" spans="1:20" s="37" customFormat="1" ht="25.5" hidden="1" customHeight="1" x14ac:dyDescent="0.25">
      <c r="A77" s="38">
        <v>2</v>
      </c>
      <c r="B77" s="39">
        <v>3</v>
      </c>
      <c r="C77" s="39">
        <v>1</v>
      </c>
      <c r="D77" s="39">
        <v>3</v>
      </c>
      <c r="E77" s="40" t="s">
        <v>43</v>
      </c>
      <c r="F77" s="50" t="s">
        <v>98</v>
      </c>
      <c r="G77" s="42">
        <v>0</v>
      </c>
      <c r="H77" s="42"/>
      <c r="I77" s="42"/>
      <c r="J77" s="42"/>
      <c r="K77" s="42"/>
      <c r="L77" s="42"/>
      <c r="M77" s="42"/>
      <c r="N77" s="42"/>
      <c r="O77" s="42"/>
      <c r="P77" s="42"/>
      <c r="Q77" s="44"/>
      <c r="R77" s="42"/>
      <c r="S77" s="48">
        <f t="shared" si="4"/>
        <v>0</v>
      </c>
    </row>
    <row r="78" spans="1:20" s="37" customFormat="1" ht="25.5" hidden="1" customHeight="1" x14ac:dyDescent="0.25">
      <c r="A78" s="38">
        <v>2</v>
      </c>
      <c r="B78" s="39">
        <v>3</v>
      </c>
      <c r="C78" s="39">
        <v>1</v>
      </c>
      <c r="D78" s="39">
        <v>3</v>
      </c>
      <c r="E78" s="40" t="s">
        <v>30</v>
      </c>
      <c r="F78" s="50" t="s">
        <v>99</v>
      </c>
      <c r="G78" s="42">
        <v>0</v>
      </c>
      <c r="H78" s="42"/>
      <c r="I78" s="42"/>
      <c r="J78" s="42"/>
      <c r="K78" s="42"/>
      <c r="L78" s="42"/>
      <c r="M78" s="42"/>
      <c r="N78" s="42"/>
      <c r="O78" s="42"/>
      <c r="P78" s="42"/>
      <c r="Q78" s="44"/>
      <c r="R78" s="42"/>
      <c r="S78" s="48">
        <f t="shared" si="4"/>
        <v>0</v>
      </c>
    </row>
    <row r="79" spans="1:20" s="37" customFormat="1" ht="25.5" hidden="1" customHeight="1" x14ac:dyDescent="0.25">
      <c r="A79" s="38">
        <v>2</v>
      </c>
      <c r="B79" s="39">
        <v>3</v>
      </c>
      <c r="C79" s="39">
        <v>2</v>
      </c>
      <c r="D79" s="39">
        <v>1</v>
      </c>
      <c r="E79" s="40" t="s">
        <v>23</v>
      </c>
      <c r="F79" s="50" t="s">
        <v>100</v>
      </c>
      <c r="G79" s="42">
        <v>0</v>
      </c>
      <c r="H79" s="42"/>
      <c r="I79" s="42"/>
      <c r="J79" s="42"/>
      <c r="K79" s="42"/>
      <c r="L79" s="42"/>
      <c r="M79" s="42"/>
      <c r="N79" s="42"/>
      <c r="O79" s="42"/>
      <c r="P79" s="42"/>
      <c r="Q79" s="44"/>
      <c r="R79" s="42"/>
      <c r="S79" s="48">
        <f t="shared" si="4"/>
        <v>0</v>
      </c>
    </row>
    <row r="80" spans="1:20" s="37" customFormat="1" ht="25.5" customHeight="1" x14ac:dyDescent="0.25">
      <c r="A80" s="38">
        <v>2</v>
      </c>
      <c r="B80" s="39">
        <v>3</v>
      </c>
      <c r="C80" s="39">
        <v>2</v>
      </c>
      <c r="D80" s="39">
        <v>2</v>
      </c>
      <c r="E80" s="40" t="s">
        <v>23</v>
      </c>
      <c r="F80" s="50" t="s">
        <v>101</v>
      </c>
      <c r="G80" s="42">
        <v>842520</v>
      </c>
      <c r="H80" s="42"/>
      <c r="I80" s="42"/>
      <c r="J80" s="42"/>
      <c r="K80" s="42"/>
      <c r="L80" s="42"/>
      <c r="M80" s="42"/>
      <c r="N80" s="88"/>
      <c r="O80" s="42"/>
      <c r="P80" s="42"/>
      <c r="Q80" s="44"/>
      <c r="R80" s="89"/>
      <c r="S80" s="48">
        <f t="shared" si="4"/>
        <v>842520</v>
      </c>
    </row>
    <row r="81" spans="1:20" s="37" customFormat="1" ht="21.75" customHeight="1" x14ac:dyDescent="0.25">
      <c r="A81" s="38">
        <v>2</v>
      </c>
      <c r="B81" s="39">
        <v>3</v>
      </c>
      <c r="C81" s="39">
        <v>2</v>
      </c>
      <c r="D81" s="39">
        <v>3</v>
      </c>
      <c r="E81" s="40" t="s">
        <v>23</v>
      </c>
      <c r="F81" s="50" t="s">
        <v>102</v>
      </c>
      <c r="G81" s="42">
        <v>113693</v>
      </c>
      <c r="H81" s="42"/>
      <c r="I81" s="42"/>
      <c r="J81" s="42"/>
      <c r="K81" s="42"/>
      <c r="L81" s="42"/>
      <c r="M81" s="42"/>
      <c r="N81" s="42"/>
      <c r="O81" s="42"/>
      <c r="P81" s="42"/>
      <c r="Q81" s="44"/>
      <c r="R81" s="42"/>
      <c r="S81" s="48">
        <f>SUM(G81:R81)</f>
        <v>113693</v>
      </c>
      <c r="T81" s="36"/>
    </row>
    <row r="82" spans="1:20" s="37" customFormat="1" ht="25.5" hidden="1" customHeight="1" x14ac:dyDescent="0.25">
      <c r="A82" s="38">
        <v>2</v>
      </c>
      <c r="B82" s="39">
        <v>3</v>
      </c>
      <c r="C82" s="39">
        <v>3</v>
      </c>
      <c r="D82" s="39">
        <v>1</v>
      </c>
      <c r="E82" s="40" t="s">
        <v>23</v>
      </c>
      <c r="F82" s="50" t="s">
        <v>103</v>
      </c>
      <c r="G82" s="42">
        <v>0</v>
      </c>
      <c r="H82" s="42"/>
      <c r="I82" s="42"/>
      <c r="J82" s="42"/>
      <c r="K82" s="42"/>
      <c r="L82" s="42"/>
      <c r="M82" s="42"/>
      <c r="N82" s="42"/>
      <c r="O82" s="42"/>
      <c r="P82" s="42"/>
      <c r="Q82" s="44"/>
      <c r="R82" s="42"/>
      <c r="S82" s="48">
        <f t="shared" si="4"/>
        <v>0</v>
      </c>
    </row>
    <row r="83" spans="1:20" s="37" customFormat="1" ht="25.5" hidden="1" customHeight="1" x14ac:dyDescent="0.25">
      <c r="A83" s="38">
        <v>2</v>
      </c>
      <c r="B83" s="39">
        <v>3</v>
      </c>
      <c r="C83" s="39">
        <v>3</v>
      </c>
      <c r="D83" s="39">
        <v>2</v>
      </c>
      <c r="E83" s="40" t="s">
        <v>23</v>
      </c>
      <c r="F83" s="50" t="s">
        <v>104</v>
      </c>
      <c r="G83" s="42">
        <v>0</v>
      </c>
      <c r="H83" s="42"/>
      <c r="I83" s="42"/>
      <c r="J83" s="42"/>
      <c r="K83" s="42"/>
      <c r="L83" s="42"/>
      <c r="M83" s="42"/>
      <c r="N83" s="42"/>
      <c r="O83" s="42"/>
      <c r="P83" s="42"/>
      <c r="Q83" s="44"/>
      <c r="R83" s="42"/>
      <c r="S83" s="45">
        <f t="shared" si="4"/>
        <v>0</v>
      </c>
    </row>
    <row r="84" spans="1:20" s="37" customFormat="1" ht="25.5" hidden="1" customHeight="1" x14ac:dyDescent="0.25">
      <c r="A84" s="38">
        <v>2</v>
      </c>
      <c r="B84" s="39">
        <v>3</v>
      </c>
      <c r="C84" s="39">
        <v>3</v>
      </c>
      <c r="D84" s="39">
        <v>3</v>
      </c>
      <c r="E84" s="40" t="s">
        <v>23</v>
      </c>
      <c r="F84" s="50" t="s">
        <v>105</v>
      </c>
      <c r="G84" s="42">
        <v>0</v>
      </c>
      <c r="H84" s="42"/>
      <c r="I84" s="42"/>
      <c r="J84" s="42"/>
      <c r="K84" s="42"/>
      <c r="L84" s="42"/>
      <c r="M84" s="42"/>
      <c r="N84" s="42"/>
      <c r="O84" s="42"/>
      <c r="P84" s="42"/>
      <c r="Q84" s="44"/>
      <c r="R84" s="42"/>
      <c r="S84" s="48">
        <f t="shared" si="4"/>
        <v>0</v>
      </c>
      <c r="T84" s="36"/>
    </row>
    <row r="85" spans="1:20" s="37" customFormat="1" ht="25.5" hidden="1" customHeight="1" x14ac:dyDescent="0.25">
      <c r="A85" s="38">
        <v>2</v>
      </c>
      <c r="B85" s="39">
        <v>3</v>
      </c>
      <c r="C85" s="39">
        <v>3</v>
      </c>
      <c r="D85" s="39">
        <v>4</v>
      </c>
      <c r="E85" s="40" t="s">
        <v>23</v>
      </c>
      <c r="F85" s="50" t="s">
        <v>106</v>
      </c>
      <c r="G85" s="42">
        <v>0</v>
      </c>
      <c r="H85" s="42"/>
      <c r="I85" s="42"/>
      <c r="J85" s="42"/>
      <c r="K85" s="42"/>
      <c r="L85" s="42"/>
      <c r="M85" s="42"/>
      <c r="N85" s="42"/>
      <c r="O85" s="42"/>
      <c r="P85" s="42"/>
      <c r="Q85" s="44"/>
      <c r="R85" s="42"/>
      <c r="S85" s="48">
        <f t="shared" si="4"/>
        <v>0</v>
      </c>
    </row>
    <row r="86" spans="1:20" s="37" customFormat="1" ht="25.5" hidden="1" customHeight="1" x14ac:dyDescent="0.25">
      <c r="A86" s="38">
        <v>2</v>
      </c>
      <c r="B86" s="39">
        <v>3</v>
      </c>
      <c r="C86" s="39">
        <v>4</v>
      </c>
      <c r="D86" s="39">
        <v>1</v>
      </c>
      <c r="E86" s="40" t="s">
        <v>23</v>
      </c>
      <c r="F86" s="75" t="s">
        <v>107</v>
      </c>
      <c r="G86" s="42">
        <v>0</v>
      </c>
      <c r="H86" s="42"/>
      <c r="I86" s="42"/>
      <c r="J86" s="42"/>
      <c r="K86" s="42"/>
      <c r="L86" s="42"/>
      <c r="M86" s="42"/>
      <c r="N86" s="42"/>
      <c r="O86" s="42"/>
      <c r="P86" s="42"/>
      <c r="Q86" s="44"/>
      <c r="R86" s="42"/>
      <c r="S86" s="48">
        <f t="shared" si="4"/>
        <v>0</v>
      </c>
    </row>
    <row r="87" spans="1:20" s="37" customFormat="1" ht="25.5" hidden="1" customHeight="1" x14ac:dyDescent="0.25">
      <c r="A87" s="38">
        <v>2</v>
      </c>
      <c r="B87" s="39">
        <v>3</v>
      </c>
      <c r="C87" s="39">
        <v>5</v>
      </c>
      <c r="D87" s="39">
        <v>1</v>
      </c>
      <c r="E87" s="40" t="s">
        <v>23</v>
      </c>
      <c r="F87" s="50" t="s">
        <v>108</v>
      </c>
      <c r="G87" s="42">
        <v>0</v>
      </c>
      <c r="H87" s="42"/>
      <c r="I87" s="42"/>
      <c r="J87" s="42"/>
      <c r="K87" s="42"/>
      <c r="L87" s="42"/>
      <c r="M87" s="42"/>
      <c r="N87" s="42"/>
      <c r="O87" s="42"/>
      <c r="P87" s="42"/>
      <c r="Q87" s="44"/>
      <c r="R87" s="42"/>
      <c r="S87" s="48">
        <f t="shared" si="4"/>
        <v>0</v>
      </c>
    </row>
    <row r="88" spans="1:20" s="37" customFormat="1" ht="25.5" hidden="1" customHeight="1" x14ac:dyDescent="0.25">
      <c r="A88" s="38">
        <v>2</v>
      </c>
      <c r="B88" s="39">
        <v>3</v>
      </c>
      <c r="C88" s="39">
        <v>5</v>
      </c>
      <c r="D88" s="39">
        <v>3</v>
      </c>
      <c r="E88" s="40" t="s">
        <v>23</v>
      </c>
      <c r="F88" s="50" t="s">
        <v>109</v>
      </c>
      <c r="G88" s="42">
        <v>0</v>
      </c>
      <c r="H88" s="42"/>
      <c r="I88" s="42"/>
      <c r="J88" s="42"/>
      <c r="K88" s="42"/>
      <c r="L88" s="42"/>
      <c r="M88" s="42"/>
      <c r="N88" s="42"/>
      <c r="O88" s="42"/>
      <c r="P88" s="42"/>
      <c r="Q88" s="44"/>
      <c r="R88" s="42"/>
      <c r="S88" s="48">
        <f t="shared" si="4"/>
        <v>0</v>
      </c>
    </row>
    <row r="89" spans="1:20" s="37" customFormat="1" ht="25.5" customHeight="1" x14ac:dyDescent="0.25">
      <c r="A89" s="38">
        <v>2</v>
      </c>
      <c r="B89" s="39">
        <v>3</v>
      </c>
      <c r="C89" s="39">
        <v>5</v>
      </c>
      <c r="D89" s="39">
        <v>5</v>
      </c>
      <c r="E89" s="40" t="s">
        <v>23</v>
      </c>
      <c r="F89" s="50" t="s">
        <v>110</v>
      </c>
      <c r="G89" s="42">
        <v>192576</v>
      </c>
      <c r="H89" s="42"/>
      <c r="I89" s="42"/>
      <c r="J89" s="42"/>
      <c r="K89" s="42"/>
      <c r="L89" s="42"/>
      <c r="M89" s="42"/>
      <c r="N89" s="42"/>
      <c r="O89" s="42"/>
      <c r="P89" s="42"/>
      <c r="Q89" s="44"/>
      <c r="R89" s="42"/>
      <c r="S89" s="48">
        <f t="shared" si="4"/>
        <v>192576</v>
      </c>
    </row>
    <row r="90" spans="1:20" s="37" customFormat="1" ht="25.5" customHeight="1" x14ac:dyDescent="0.25">
      <c r="A90" s="38">
        <v>2</v>
      </c>
      <c r="B90" s="39">
        <v>3</v>
      </c>
      <c r="C90" s="39">
        <v>6</v>
      </c>
      <c r="D90" s="39">
        <v>1</v>
      </c>
      <c r="E90" s="40" t="s">
        <v>23</v>
      </c>
      <c r="F90" s="50" t="s">
        <v>111</v>
      </c>
      <c r="G90" s="42">
        <v>718.62</v>
      </c>
      <c r="H90" s="42"/>
      <c r="I90" s="42"/>
      <c r="J90" s="42"/>
      <c r="K90" s="42"/>
      <c r="L90" s="42"/>
      <c r="M90" s="42"/>
      <c r="N90" s="42"/>
      <c r="O90" s="42"/>
      <c r="P90" s="42"/>
      <c r="Q90" s="44"/>
      <c r="R90" s="42"/>
      <c r="S90" s="48">
        <f t="shared" si="4"/>
        <v>718.62</v>
      </c>
    </row>
    <row r="91" spans="1:20" s="37" customFormat="1" ht="25.5" customHeight="1" x14ac:dyDescent="0.25">
      <c r="A91" s="38">
        <v>2</v>
      </c>
      <c r="B91" s="39">
        <v>3</v>
      </c>
      <c r="C91" s="39">
        <v>6</v>
      </c>
      <c r="D91" s="39">
        <v>3</v>
      </c>
      <c r="E91" s="40" t="s">
        <v>30</v>
      </c>
      <c r="F91" s="50" t="s">
        <v>112</v>
      </c>
      <c r="G91" s="42">
        <v>55460</v>
      </c>
      <c r="H91" s="42"/>
      <c r="I91" s="42"/>
      <c r="J91" s="42"/>
      <c r="K91" s="42"/>
      <c r="L91" s="42"/>
      <c r="M91" s="42"/>
      <c r="N91" s="42"/>
      <c r="O91" s="42"/>
      <c r="P91" s="42"/>
      <c r="Q91" s="44"/>
      <c r="R91" s="42"/>
      <c r="S91" s="48">
        <f t="shared" si="4"/>
        <v>55460</v>
      </c>
      <c r="T91" s="36"/>
    </row>
    <row r="92" spans="1:20" s="37" customFormat="1" ht="24" customHeight="1" x14ac:dyDescent="0.25">
      <c r="A92" s="38">
        <v>2</v>
      </c>
      <c r="B92" s="39">
        <v>3</v>
      </c>
      <c r="C92" s="39">
        <v>6</v>
      </c>
      <c r="D92" s="39">
        <v>3</v>
      </c>
      <c r="E92" s="40" t="s">
        <v>45</v>
      </c>
      <c r="F92" s="50" t="s">
        <v>113</v>
      </c>
      <c r="G92" s="42">
        <v>28564.39</v>
      </c>
      <c r="H92" s="42"/>
      <c r="I92" s="42"/>
      <c r="J92" s="42"/>
      <c r="K92" s="42"/>
      <c r="L92" s="42"/>
      <c r="M92" s="42"/>
      <c r="N92" s="42"/>
      <c r="O92" s="42"/>
      <c r="P92" s="42"/>
      <c r="Q92" s="44"/>
      <c r="R92" s="42"/>
      <c r="S92" s="48">
        <f t="shared" si="4"/>
        <v>28564.39</v>
      </c>
      <c r="T92" s="36"/>
    </row>
    <row r="93" spans="1:20" s="37" customFormat="1" ht="25.5" hidden="1" customHeight="1" x14ac:dyDescent="0.25">
      <c r="A93" s="76">
        <v>2</v>
      </c>
      <c r="B93" s="73">
        <v>3</v>
      </c>
      <c r="C93" s="73">
        <v>6</v>
      </c>
      <c r="D93" s="73">
        <v>4</v>
      </c>
      <c r="E93" s="74" t="s">
        <v>34</v>
      </c>
      <c r="F93" s="75" t="s">
        <v>114</v>
      </c>
      <c r="G93" s="42">
        <v>0</v>
      </c>
      <c r="H93" s="42"/>
      <c r="I93" s="42"/>
      <c r="J93" s="42"/>
      <c r="K93" s="42"/>
      <c r="L93" s="42"/>
      <c r="M93" s="42"/>
      <c r="N93" s="42"/>
      <c r="O93" s="42"/>
      <c r="P93" s="42"/>
      <c r="Q93" s="44"/>
      <c r="R93" s="42"/>
      <c r="S93" s="48">
        <f t="shared" si="4"/>
        <v>0</v>
      </c>
    </row>
    <row r="94" spans="1:20" s="37" customFormat="1" ht="21" customHeight="1" x14ac:dyDescent="0.25">
      <c r="A94" s="38">
        <v>2</v>
      </c>
      <c r="B94" s="39">
        <v>3</v>
      </c>
      <c r="C94" s="39">
        <v>7</v>
      </c>
      <c r="D94" s="39">
        <v>1</v>
      </c>
      <c r="E94" s="40" t="s">
        <v>23</v>
      </c>
      <c r="F94" s="50" t="s">
        <v>115</v>
      </c>
      <c r="G94" s="42">
        <v>265816.64</v>
      </c>
      <c r="H94" s="42"/>
      <c r="I94" s="42"/>
      <c r="J94" s="42"/>
      <c r="K94" s="42"/>
      <c r="L94" s="42"/>
      <c r="M94" s="42"/>
      <c r="N94" s="42"/>
      <c r="O94" s="42"/>
      <c r="P94" s="42"/>
      <c r="Q94" s="44"/>
      <c r="R94" s="42"/>
      <c r="S94" s="48">
        <f t="shared" si="4"/>
        <v>265816.64</v>
      </c>
      <c r="T94" s="36"/>
    </row>
    <row r="95" spans="1:20" s="37" customFormat="1" ht="0.75" hidden="1" customHeight="1" x14ac:dyDescent="0.25">
      <c r="A95" s="38">
        <v>2</v>
      </c>
      <c r="B95" s="39">
        <v>3</v>
      </c>
      <c r="C95" s="39">
        <v>7</v>
      </c>
      <c r="D95" s="39">
        <v>1</v>
      </c>
      <c r="E95" s="40" t="s">
        <v>43</v>
      </c>
      <c r="F95" s="50" t="s">
        <v>116</v>
      </c>
      <c r="G95" s="42">
        <v>0</v>
      </c>
      <c r="H95" s="42"/>
      <c r="I95" s="42"/>
      <c r="J95" s="42"/>
      <c r="K95" s="42"/>
      <c r="L95" s="42"/>
      <c r="M95" s="42"/>
      <c r="N95" s="42"/>
      <c r="O95" s="42"/>
      <c r="P95" s="42"/>
      <c r="Q95" s="44"/>
      <c r="R95" s="42"/>
      <c r="S95" s="48">
        <f t="shared" si="4"/>
        <v>0</v>
      </c>
    </row>
    <row r="96" spans="1:20" s="37" customFormat="1" ht="25.5" hidden="1" customHeight="1" x14ac:dyDescent="0.25">
      <c r="A96" s="38">
        <v>2</v>
      </c>
      <c r="B96" s="39">
        <v>3</v>
      </c>
      <c r="C96" s="39">
        <v>7</v>
      </c>
      <c r="D96" s="39">
        <v>1</v>
      </c>
      <c r="E96" s="40" t="s">
        <v>45</v>
      </c>
      <c r="F96" s="50" t="s">
        <v>117</v>
      </c>
      <c r="G96" s="42">
        <v>0</v>
      </c>
      <c r="H96" s="42"/>
      <c r="I96" s="42"/>
      <c r="J96" s="42"/>
      <c r="K96" s="42"/>
      <c r="L96" s="42"/>
      <c r="M96" s="42"/>
      <c r="N96" s="42"/>
      <c r="O96" s="42"/>
      <c r="P96" s="42"/>
      <c r="Q96" s="44"/>
      <c r="R96" s="42"/>
      <c r="S96" s="48">
        <f t="shared" si="4"/>
        <v>0</v>
      </c>
    </row>
    <row r="97" spans="1:20" s="37" customFormat="1" ht="25.5" hidden="1" customHeight="1" x14ac:dyDescent="0.25">
      <c r="A97" s="38">
        <v>2</v>
      </c>
      <c r="B97" s="39">
        <v>3</v>
      </c>
      <c r="C97" s="39">
        <v>7</v>
      </c>
      <c r="D97" s="39">
        <v>2</v>
      </c>
      <c r="E97" s="40" t="s">
        <v>34</v>
      </c>
      <c r="F97" s="75" t="s">
        <v>118</v>
      </c>
      <c r="G97" s="42">
        <v>0</v>
      </c>
      <c r="H97" s="42"/>
      <c r="I97" s="42"/>
      <c r="J97" s="42"/>
      <c r="K97" s="42"/>
      <c r="L97" s="42"/>
      <c r="M97" s="42"/>
      <c r="N97" s="42"/>
      <c r="O97" s="42"/>
      <c r="P97" s="42"/>
      <c r="Q97" s="44"/>
      <c r="R97" s="42"/>
      <c r="S97" s="48">
        <f t="shared" si="4"/>
        <v>0</v>
      </c>
    </row>
    <row r="98" spans="1:20" s="37" customFormat="1" ht="25.5" hidden="1" customHeight="1" x14ac:dyDescent="0.25">
      <c r="A98" s="38">
        <v>2</v>
      </c>
      <c r="B98" s="39">
        <v>3</v>
      </c>
      <c r="C98" s="39">
        <v>7</v>
      </c>
      <c r="D98" s="39">
        <v>1</v>
      </c>
      <c r="E98" s="40" t="s">
        <v>34</v>
      </c>
      <c r="F98" s="75" t="s">
        <v>119</v>
      </c>
      <c r="G98" s="42">
        <v>0</v>
      </c>
      <c r="H98" s="42"/>
      <c r="I98" s="42"/>
      <c r="J98" s="42"/>
      <c r="K98" s="42"/>
      <c r="L98" s="42"/>
      <c r="M98" s="42"/>
      <c r="N98" s="42"/>
      <c r="O98" s="42"/>
      <c r="P98" s="42"/>
      <c r="Q98" s="44"/>
      <c r="R98" s="42"/>
      <c r="S98" s="48">
        <f t="shared" si="4"/>
        <v>0</v>
      </c>
    </row>
    <row r="99" spans="1:20" s="37" customFormat="1" ht="25.5" hidden="1" customHeight="1" x14ac:dyDescent="0.25">
      <c r="A99" s="38">
        <v>2</v>
      </c>
      <c r="B99" s="39">
        <v>3</v>
      </c>
      <c r="C99" s="39">
        <v>7</v>
      </c>
      <c r="D99" s="39">
        <v>1</v>
      </c>
      <c r="E99" s="40" t="s">
        <v>26</v>
      </c>
      <c r="F99" s="75" t="s">
        <v>120</v>
      </c>
      <c r="G99" s="42">
        <v>0</v>
      </c>
      <c r="H99" s="42"/>
      <c r="I99" s="42"/>
      <c r="J99" s="42"/>
      <c r="K99" s="42"/>
      <c r="L99" s="42"/>
      <c r="M99" s="42"/>
      <c r="N99" s="42"/>
      <c r="O99" s="42"/>
      <c r="P99" s="42"/>
      <c r="Q99" s="44"/>
      <c r="R99" s="42"/>
      <c r="S99" s="48">
        <f t="shared" si="4"/>
        <v>0</v>
      </c>
    </row>
    <row r="100" spans="1:20" s="37" customFormat="1" ht="27" customHeight="1" x14ac:dyDescent="0.25">
      <c r="A100" s="38">
        <v>2</v>
      </c>
      <c r="B100" s="39">
        <v>3</v>
      </c>
      <c r="C100" s="39">
        <v>7</v>
      </c>
      <c r="D100" s="39">
        <v>2</v>
      </c>
      <c r="E100" s="40" t="s">
        <v>26</v>
      </c>
      <c r="F100" s="90" t="s">
        <v>121</v>
      </c>
      <c r="G100" s="42">
        <v>2134.38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4"/>
      <c r="R100" s="42"/>
      <c r="S100" s="48">
        <f t="shared" si="4"/>
        <v>2134.38</v>
      </c>
    </row>
    <row r="101" spans="1:20" s="37" customFormat="1" ht="25.5" hidden="1" customHeight="1" x14ac:dyDescent="0.25">
      <c r="A101" s="38">
        <v>2</v>
      </c>
      <c r="B101" s="39">
        <v>3</v>
      </c>
      <c r="C101" s="39">
        <v>9</v>
      </c>
      <c r="D101" s="39">
        <v>1</v>
      </c>
      <c r="E101" s="40" t="s">
        <v>23</v>
      </c>
      <c r="F101" s="50" t="s">
        <v>122</v>
      </c>
      <c r="G101" s="42">
        <v>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4"/>
      <c r="R101" s="42"/>
      <c r="S101" s="48">
        <f t="shared" si="4"/>
        <v>0</v>
      </c>
    </row>
    <row r="102" spans="1:20" s="37" customFormat="1" ht="22.5" customHeight="1" x14ac:dyDescent="0.25">
      <c r="A102" s="38">
        <v>2</v>
      </c>
      <c r="B102" s="39">
        <v>3</v>
      </c>
      <c r="C102" s="39">
        <v>9</v>
      </c>
      <c r="D102" s="39">
        <v>2</v>
      </c>
      <c r="E102" s="40" t="s">
        <v>23</v>
      </c>
      <c r="F102" s="50" t="s">
        <v>123</v>
      </c>
      <c r="G102" s="42">
        <v>34414.699999999997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4"/>
      <c r="R102" s="42"/>
      <c r="S102" s="48">
        <f>SUM(G102:R102)</f>
        <v>34414.699999999997</v>
      </c>
      <c r="T102" s="36"/>
    </row>
    <row r="103" spans="1:20" s="37" customFormat="1" ht="25.5" hidden="1" customHeight="1" x14ac:dyDescent="0.25">
      <c r="A103" s="38">
        <v>2</v>
      </c>
      <c r="B103" s="39">
        <v>3</v>
      </c>
      <c r="C103" s="39">
        <v>9</v>
      </c>
      <c r="D103" s="39">
        <v>5</v>
      </c>
      <c r="E103" s="40" t="s">
        <v>23</v>
      </c>
      <c r="F103" s="50" t="s">
        <v>124</v>
      </c>
      <c r="G103" s="42">
        <v>0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4"/>
      <c r="R103" s="42"/>
      <c r="S103" s="48">
        <f t="shared" si="4"/>
        <v>0</v>
      </c>
    </row>
    <row r="104" spans="1:20" s="37" customFormat="1" ht="25.5" hidden="1" customHeight="1" x14ac:dyDescent="0.25">
      <c r="A104" s="38">
        <v>2</v>
      </c>
      <c r="B104" s="39">
        <v>3</v>
      </c>
      <c r="C104" s="39">
        <v>9</v>
      </c>
      <c r="D104" s="39">
        <v>6</v>
      </c>
      <c r="E104" s="40" t="s">
        <v>23</v>
      </c>
      <c r="F104" s="50" t="s">
        <v>125</v>
      </c>
      <c r="G104" s="42">
        <v>0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4"/>
      <c r="R104" s="42"/>
      <c r="S104" s="48">
        <f t="shared" si="4"/>
        <v>0</v>
      </c>
    </row>
    <row r="105" spans="1:20" s="37" customFormat="1" ht="24" hidden="1" customHeight="1" x14ac:dyDescent="0.25">
      <c r="A105" s="38">
        <v>2</v>
      </c>
      <c r="B105" s="39">
        <v>3</v>
      </c>
      <c r="C105" s="39">
        <v>9</v>
      </c>
      <c r="D105" s="39">
        <v>8</v>
      </c>
      <c r="E105" s="40" t="s">
        <v>23</v>
      </c>
      <c r="F105" s="81" t="s">
        <v>126</v>
      </c>
      <c r="G105" s="42">
        <v>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4"/>
      <c r="R105" s="42"/>
      <c r="S105" s="48">
        <f t="shared" si="4"/>
        <v>0</v>
      </c>
    </row>
    <row r="106" spans="1:20" s="37" customFormat="1" ht="25.5" customHeight="1" thickBot="1" x14ac:dyDescent="0.3">
      <c r="A106" s="51">
        <v>2</v>
      </c>
      <c r="B106" s="52">
        <v>3</v>
      </c>
      <c r="C106" s="52">
        <v>9</v>
      </c>
      <c r="D106" s="52">
        <v>9</v>
      </c>
      <c r="E106" s="53" t="s">
        <v>23</v>
      </c>
      <c r="F106" s="54" t="s">
        <v>127</v>
      </c>
      <c r="G106" s="55">
        <v>4313.17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7"/>
      <c r="R106" s="55"/>
      <c r="S106" s="58">
        <f t="shared" si="4"/>
        <v>4313.17</v>
      </c>
      <c r="T106" s="36"/>
    </row>
    <row r="107" spans="1:20" s="37" customFormat="1" ht="15.75" customHeight="1" thickBot="1" x14ac:dyDescent="0.3">
      <c r="A107" s="59"/>
      <c r="B107" s="59"/>
      <c r="C107" s="59"/>
      <c r="D107" s="59"/>
      <c r="E107" s="82"/>
      <c r="F107" s="60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2"/>
      <c r="R107" s="61"/>
      <c r="S107" s="63"/>
      <c r="T107" s="36"/>
    </row>
    <row r="108" spans="1:20" s="37" customFormat="1" ht="20.399999999999999" customHeight="1" thickBot="1" x14ac:dyDescent="0.3">
      <c r="A108" s="91"/>
      <c r="B108" s="92"/>
      <c r="C108" s="92"/>
      <c r="D108" s="92"/>
      <c r="E108" s="85"/>
      <c r="F108" s="65" t="s">
        <v>128</v>
      </c>
      <c r="G108" s="67">
        <f>SUM(G109:G125)</f>
        <v>82168625</v>
      </c>
      <c r="H108" s="67">
        <f t="shared" ref="H108:S108" si="5">SUM(H109:H125)</f>
        <v>0</v>
      </c>
      <c r="I108" s="67">
        <f t="shared" si="5"/>
        <v>0</v>
      </c>
      <c r="J108" s="67">
        <f t="shared" si="5"/>
        <v>0</v>
      </c>
      <c r="K108" s="67">
        <f t="shared" si="5"/>
        <v>0</v>
      </c>
      <c r="L108" s="67">
        <f t="shared" si="5"/>
        <v>0</v>
      </c>
      <c r="M108" s="67">
        <f t="shared" si="5"/>
        <v>0</v>
      </c>
      <c r="N108" s="67">
        <f t="shared" si="5"/>
        <v>0</v>
      </c>
      <c r="O108" s="67">
        <f t="shared" si="5"/>
        <v>0</v>
      </c>
      <c r="P108" s="67">
        <f t="shared" si="5"/>
        <v>0</v>
      </c>
      <c r="Q108" s="67">
        <f t="shared" si="5"/>
        <v>0</v>
      </c>
      <c r="R108" s="67">
        <f t="shared" si="5"/>
        <v>0</v>
      </c>
      <c r="S108" s="93">
        <f t="shared" si="5"/>
        <v>82168625</v>
      </c>
      <c r="T108" s="36"/>
    </row>
    <row r="109" spans="1:20" s="37" customFormat="1" ht="28.5" hidden="1" customHeight="1" x14ac:dyDescent="0.25">
      <c r="A109" s="28">
        <v>2</v>
      </c>
      <c r="B109" s="29">
        <v>4</v>
      </c>
      <c r="C109" s="94">
        <v>1</v>
      </c>
      <c r="D109" s="94">
        <v>1</v>
      </c>
      <c r="E109" s="95" t="s">
        <v>23</v>
      </c>
      <c r="F109" s="70" t="s">
        <v>129</v>
      </c>
      <c r="G109" s="32">
        <v>0</v>
      </c>
      <c r="H109" s="32">
        <v>0</v>
      </c>
      <c r="I109" s="32">
        <v>0</v>
      </c>
      <c r="J109" s="32"/>
      <c r="K109" s="32"/>
      <c r="L109" s="32"/>
      <c r="M109" s="32"/>
      <c r="N109" s="32">
        <v>0</v>
      </c>
      <c r="O109" s="32">
        <v>0</v>
      </c>
      <c r="P109" s="32"/>
      <c r="Q109" s="32"/>
      <c r="R109" s="32"/>
      <c r="S109" s="35">
        <f t="shared" si="4"/>
        <v>0</v>
      </c>
    </row>
    <row r="110" spans="1:20" s="37" customFormat="1" ht="28.5" hidden="1" customHeight="1" x14ac:dyDescent="0.25">
      <c r="A110" s="38">
        <v>2</v>
      </c>
      <c r="B110" s="39">
        <v>4</v>
      </c>
      <c r="C110" s="73">
        <v>1</v>
      </c>
      <c r="D110" s="39">
        <v>2</v>
      </c>
      <c r="E110" s="40" t="s">
        <v>23</v>
      </c>
      <c r="F110" s="50" t="s">
        <v>130</v>
      </c>
      <c r="G110" s="42">
        <v>0</v>
      </c>
      <c r="H110" s="42">
        <v>0</v>
      </c>
      <c r="I110" s="42">
        <v>0</v>
      </c>
      <c r="J110" s="42"/>
      <c r="K110" s="42"/>
      <c r="L110" s="42"/>
      <c r="M110" s="42"/>
      <c r="N110" s="42">
        <v>0</v>
      </c>
      <c r="O110" s="42">
        <v>0</v>
      </c>
      <c r="P110" s="42"/>
      <c r="Q110" s="44"/>
      <c r="R110" s="42"/>
      <c r="S110" s="48">
        <f t="shared" si="4"/>
        <v>0</v>
      </c>
    </row>
    <row r="111" spans="1:20" s="37" customFormat="1" ht="28.5" customHeight="1" x14ac:dyDescent="0.25">
      <c r="A111" s="38">
        <v>2</v>
      </c>
      <c r="B111" s="39">
        <v>4</v>
      </c>
      <c r="C111" s="73">
        <v>1</v>
      </c>
      <c r="D111" s="39">
        <v>2</v>
      </c>
      <c r="E111" s="40" t="s">
        <v>43</v>
      </c>
      <c r="F111" s="50" t="s">
        <v>131</v>
      </c>
      <c r="G111" s="42">
        <v>278500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4"/>
      <c r="R111" s="42"/>
      <c r="S111" s="48">
        <f t="shared" si="4"/>
        <v>278500</v>
      </c>
    </row>
    <row r="112" spans="1:20" s="37" customFormat="1" ht="28.5" hidden="1" customHeight="1" x14ac:dyDescent="0.25">
      <c r="A112" s="38">
        <v>2</v>
      </c>
      <c r="B112" s="39">
        <v>4</v>
      </c>
      <c r="C112" s="73">
        <v>1</v>
      </c>
      <c r="D112" s="39">
        <v>3</v>
      </c>
      <c r="E112" s="40" t="s">
        <v>23</v>
      </c>
      <c r="F112" s="50" t="s">
        <v>132</v>
      </c>
      <c r="G112" s="42">
        <v>0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4"/>
      <c r="R112" s="42"/>
      <c r="S112" s="48">
        <f t="shared" si="4"/>
        <v>0</v>
      </c>
    </row>
    <row r="113" spans="1:20" s="37" customFormat="1" ht="28.5" hidden="1" customHeight="1" x14ac:dyDescent="0.25">
      <c r="A113" s="38">
        <v>2</v>
      </c>
      <c r="B113" s="39">
        <v>4</v>
      </c>
      <c r="C113" s="73">
        <v>1</v>
      </c>
      <c r="D113" s="39">
        <v>4</v>
      </c>
      <c r="E113" s="40" t="s">
        <v>23</v>
      </c>
      <c r="F113" s="50" t="s">
        <v>133</v>
      </c>
      <c r="G113" s="42">
        <v>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4"/>
      <c r="R113" s="42"/>
      <c r="S113" s="48">
        <f t="shared" si="4"/>
        <v>0</v>
      </c>
    </row>
    <row r="114" spans="1:20" s="37" customFormat="1" ht="28.5" hidden="1" customHeight="1" x14ac:dyDescent="0.25">
      <c r="A114" s="38">
        <v>2</v>
      </c>
      <c r="B114" s="39">
        <v>4</v>
      </c>
      <c r="C114" s="73">
        <v>1</v>
      </c>
      <c r="D114" s="39">
        <v>4</v>
      </c>
      <c r="E114" s="40" t="s">
        <v>43</v>
      </c>
      <c r="F114" s="50" t="s">
        <v>134</v>
      </c>
      <c r="G114" s="42">
        <v>0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4"/>
      <c r="R114" s="42"/>
      <c r="S114" s="48">
        <f t="shared" si="4"/>
        <v>0</v>
      </c>
    </row>
    <row r="115" spans="1:20" s="37" customFormat="1" ht="28.5" hidden="1" customHeight="1" x14ac:dyDescent="0.25">
      <c r="A115" s="38">
        <v>2</v>
      </c>
      <c r="B115" s="39">
        <v>4</v>
      </c>
      <c r="C115" s="73">
        <v>1</v>
      </c>
      <c r="D115" s="39">
        <v>5</v>
      </c>
      <c r="E115" s="40" t="s">
        <v>23</v>
      </c>
      <c r="F115" s="50" t="s">
        <v>135</v>
      </c>
      <c r="G115" s="42">
        <v>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4"/>
      <c r="R115" s="42"/>
      <c r="S115" s="48">
        <f t="shared" si="4"/>
        <v>0</v>
      </c>
    </row>
    <row r="116" spans="1:20" s="37" customFormat="1" ht="27.75" customHeight="1" x14ac:dyDescent="0.25">
      <c r="A116" s="38">
        <v>2</v>
      </c>
      <c r="B116" s="39">
        <v>4</v>
      </c>
      <c r="C116" s="73">
        <v>1</v>
      </c>
      <c r="D116" s="39">
        <v>6</v>
      </c>
      <c r="E116" s="40" t="s">
        <v>23</v>
      </c>
      <c r="F116" s="50" t="s">
        <v>136</v>
      </c>
      <c r="G116" s="42">
        <v>600000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4"/>
      <c r="R116" s="42"/>
      <c r="S116" s="48">
        <f t="shared" si="4"/>
        <v>600000</v>
      </c>
      <c r="T116" s="36"/>
    </row>
    <row r="117" spans="1:20" s="37" customFormat="1" ht="28.5" hidden="1" customHeight="1" x14ac:dyDescent="0.25">
      <c r="A117" s="38">
        <v>2</v>
      </c>
      <c r="B117" s="39">
        <v>4</v>
      </c>
      <c r="C117" s="73">
        <v>2</v>
      </c>
      <c r="D117" s="39">
        <v>3</v>
      </c>
      <c r="E117" s="40" t="s">
        <v>43</v>
      </c>
      <c r="F117" s="50" t="s">
        <v>137</v>
      </c>
      <c r="G117" s="42">
        <v>0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4"/>
      <c r="R117" s="42"/>
      <c r="S117" s="48">
        <f t="shared" si="4"/>
        <v>0</v>
      </c>
    </row>
    <row r="118" spans="1:20" s="37" customFormat="1" ht="28.5" hidden="1" customHeight="1" x14ac:dyDescent="0.25">
      <c r="A118" s="38">
        <v>2</v>
      </c>
      <c r="B118" s="39">
        <v>4</v>
      </c>
      <c r="C118" s="73">
        <v>3</v>
      </c>
      <c r="D118" s="39">
        <v>1</v>
      </c>
      <c r="E118" s="40" t="s">
        <v>23</v>
      </c>
      <c r="F118" s="50" t="s">
        <v>138</v>
      </c>
      <c r="G118" s="42">
        <v>0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4"/>
      <c r="R118" s="42"/>
      <c r="S118" s="48">
        <f t="shared" si="4"/>
        <v>0</v>
      </c>
    </row>
    <row r="119" spans="1:20" s="37" customFormat="1" ht="26.25" customHeight="1" x14ac:dyDescent="0.25">
      <c r="A119" s="38">
        <v>2</v>
      </c>
      <c r="B119" s="39">
        <v>4</v>
      </c>
      <c r="C119" s="73">
        <v>3</v>
      </c>
      <c r="D119" s="39">
        <v>1</v>
      </c>
      <c r="E119" s="40" t="s">
        <v>43</v>
      </c>
      <c r="F119" s="50" t="s">
        <v>139</v>
      </c>
      <c r="G119" s="42">
        <v>81290125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4"/>
      <c r="R119" s="42"/>
      <c r="S119" s="48">
        <f>SUM(G119:R119)</f>
        <v>81290125</v>
      </c>
      <c r="T119" s="36"/>
    </row>
    <row r="120" spans="1:20" s="37" customFormat="1" ht="28.5" hidden="1" customHeight="1" x14ac:dyDescent="0.25">
      <c r="A120" s="38">
        <v>2</v>
      </c>
      <c r="B120" s="39">
        <v>4</v>
      </c>
      <c r="C120" s="39">
        <v>3</v>
      </c>
      <c r="D120" s="39">
        <v>2</v>
      </c>
      <c r="E120" s="40" t="s">
        <v>23</v>
      </c>
      <c r="F120" s="50" t="s">
        <v>140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/>
      <c r="Q120" s="44"/>
      <c r="R120" s="42"/>
      <c r="S120" s="48">
        <f t="shared" si="4"/>
        <v>0</v>
      </c>
    </row>
    <row r="121" spans="1:20" s="37" customFormat="1" ht="10.5" hidden="1" customHeight="1" x14ac:dyDescent="0.25">
      <c r="A121" s="38">
        <v>2</v>
      </c>
      <c r="B121" s="39">
        <v>4</v>
      </c>
      <c r="C121" s="39">
        <v>3</v>
      </c>
      <c r="D121" s="39">
        <v>2</v>
      </c>
      <c r="E121" s="40" t="s">
        <v>43</v>
      </c>
      <c r="F121" s="50" t="s">
        <v>141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/>
      <c r="Q121" s="44"/>
      <c r="R121" s="42"/>
      <c r="S121" s="48">
        <f t="shared" si="4"/>
        <v>0</v>
      </c>
    </row>
    <row r="122" spans="1:20" s="37" customFormat="1" ht="28.5" hidden="1" customHeight="1" x14ac:dyDescent="0.25">
      <c r="A122" s="38">
        <v>2</v>
      </c>
      <c r="B122" s="39">
        <v>4</v>
      </c>
      <c r="C122" s="39">
        <v>4</v>
      </c>
      <c r="D122" s="39">
        <v>1</v>
      </c>
      <c r="E122" s="40" t="s">
        <v>43</v>
      </c>
      <c r="F122" s="50" t="s">
        <v>142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/>
      <c r="Q122" s="44"/>
      <c r="R122" s="42"/>
      <c r="S122" s="48">
        <f t="shared" si="4"/>
        <v>0</v>
      </c>
    </row>
    <row r="123" spans="1:20" s="37" customFormat="1" ht="28.5" hidden="1" customHeight="1" x14ac:dyDescent="0.25">
      <c r="A123" s="38">
        <v>2</v>
      </c>
      <c r="B123" s="39">
        <v>4</v>
      </c>
      <c r="C123" s="39">
        <v>4</v>
      </c>
      <c r="D123" s="39">
        <v>2</v>
      </c>
      <c r="E123" s="40" t="s">
        <v>23</v>
      </c>
      <c r="F123" s="50" t="s">
        <v>143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/>
      <c r="Q123" s="44"/>
      <c r="R123" s="42"/>
      <c r="S123" s="48">
        <f t="shared" si="4"/>
        <v>0</v>
      </c>
    </row>
    <row r="124" spans="1:20" s="37" customFormat="1" ht="28.5" hidden="1" customHeight="1" x14ac:dyDescent="0.25">
      <c r="A124" s="38">
        <v>2</v>
      </c>
      <c r="B124" s="39">
        <v>4</v>
      </c>
      <c r="C124" s="39">
        <v>5</v>
      </c>
      <c r="D124" s="39">
        <v>2</v>
      </c>
      <c r="E124" s="40" t="s">
        <v>23</v>
      </c>
      <c r="F124" s="50" t="s">
        <v>144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/>
      <c r="Q124" s="44"/>
      <c r="R124" s="42"/>
      <c r="S124" s="48">
        <f t="shared" si="4"/>
        <v>0</v>
      </c>
    </row>
    <row r="125" spans="1:20" s="37" customFormat="1" ht="28.5" hidden="1" customHeight="1" x14ac:dyDescent="0.25">
      <c r="A125" s="38">
        <v>2</v>
      </c>
      <c r="B125" s="39">
        <v>4</v>
      </c>
      <c r="C125" s="39">
        <v>9</v>
      </c>
      <c r="D125" s="39">
        <v>1</v>
      </c>
      <c r="E125" s="40" t="s">
        <v>23</v>
      </c>
      <c r="F125" s="50" t="s">
        <v>145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/>
      <c r="Q125" s="44"/>
      <c r="R125" s="42"/>
      <c r="S125" s="48">
        <f t="shared" si="4"/>
        <v>0</v>
      </c>
    </row>
    <row r="126" spans="1:20" s="37" customFormat="1" ht="28.5" customHeight="1" x14ac:dyDescent="0.25">
      <c r="A126" s="96"/>
      <c r="B126" s="97"/>
      <c r="C126" s="97"/>
      <c r="D126" s="97"/>
      <c r="E126" s="98"/>
      <c r="F126" s="81"/>
      <c r="G126" s="47"/>
      <c r="H126" s="47"/>
      <c r="I126" s="47">
        <v>0</v>
      </c>
      <c r="J126" s="47"/>
      <c r="K126" s="47"/>
      <c r="L126" s="47"/>
      <c r="M126" s="47"/>
      <c r="N126" s="47"/>
      <c r="O126" s="47"/>
      <c r="P126" s="47"/>
      <c r="Q126" s="99"/>
      <c r="R126" s="47"/>
      <c r="S126" s="100"/>
    </row>
    <row r="127" spans="1:20" s="37" customFormat="1" ht="21" customHeight="1" x14ac:dyDescent="0.25">
      <c r="A127" s="101"/>
      <c r="B127" s="102"/>
      <c r="C127" s="102"/>
      <c r="D127" s="102"/>
      <c r="E127" s="103"/>
      <c r="F127" s="104" t="s">
        <v>146</v>
      </c>
      <c r="G127" s="105">
        <f>SUM(G128:G129)</f>
        <v>31016264.739999998</v>
      </c>
      <c r="H127" s="105">
        <f t="shared" ref="H127:R127" si="6">SUM(H128:H129)</f>
        <v>0</v>
      </c>
      <c r="I127" s="105">
        <f t="shared" si="6"/>
        <v>0</v>
      </c>
      <c r="J127" s="105">
        <f t="shared" si="6"/>
        <v>0</v>
      </c>
      <c r="K127" s="105">
        <f t="shared" si="6"/>
        <v>0</v>
      </c>
      <c r="L127" s="105">
        <f t="shared" si="6"/>
        <v>0</v>
      </c>
      <c r="M127" s="105">
        <f t="shared" si="6"/>
        <v>0</v>
      </c>
      <c r="N127" s="105">
        <f t="shared" si="6"/>
        <v>0</v>
      </c>
      <c r="O127" s="105">
        <f t="shared" si="6"/>
        <v>0</v>
      </c>
      <c r="P127" s="105">
        <f t="shared" si="6"/>
        <v>0</v>
      </c>
      <c r="Q127" s="106">
        <f t="shared" si="6"/>
        <v>0</v>
      </c>
      <c r="R127" s="105">
        <f t="shared" si="6"/>
        <v>0</v>
      </c>
      <c r="S127" s="107">
        <f t="shared" si="4"/>
        <v>31016264.739999998</v>
      </c>
      <c r="T127" s="89"/>
    </row>
    <row r="128" spans="1:20" s="37" customFormat="1" ht="26.25" customHeight="1" x14ac:dyDescent="0.25">
      <c r="A128" s="38">
        <v>2</v>
      </c>
      <c r="B128" s="39">
        <v>5</v>
      </c>
      <c r="C128" s="39">
        <v>3</v>
      </c>
      <c r="D128" s="39">
        <v>1</v>
      </c>
      <c r="E128" s="40" t="s">
        <v>23</v>
      </c>
      <c r="F128" s="50" t="s">
        <v>147</v>
      </c>
      <c r="G128" s="42">
        <v>31016264.739999998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4"/>
      <c r="R128" s="42"/>
      <c r="S128" s="48">
        <f t="shared" si="4"/>
        <v>31016264.739999998</v>
      </c>
      <c r="T128" s="36"/>
    </row>
    <row r="129" spans="1:20" s="37" customFormat="1" ht="0.75" hidden="1" customHeight="1" x14ac:dyDescent="0.25">
      <c r="A129" s="38">
        <v>2</v>
      </c>
      <c r="B129" s="39">
        <v>5</v>
      </c>
      <c r="C129" s="39">
        <v>3</v>
      </c>
      <c r="D129" s="39">
        <v>1</v>
      </c>
      <c r="E129" s="40" t="s">
        <v>43</v>
      </c>
      <c r="F129" s="50" t="s">
        <v>148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/>
      <c r="P129" s="42"/>
      <c r="Q129" s="44"/>
      <c r="R129" s="42"/>
      <c r="S129" s="48">
        <f>SUM(G129:R129)</f>
        <v>0</v>
      </c>
      <c r="T129" s="36"/>
    </row>
    <row r="130" spans="1:20" s="37" customFormat="1" ht="10.5" customHeight="1" x14ac:dyDescent="0.25">
      <c r="A130" s="38"/>
      <c r="B130" s="39"/>
      <c r="C130" s="39"/>
      <c r="D130" s="39"/>
      <c r="E130" s="40"/>
      <c r="F130" s="50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4"/>
      <c r="R130" s="42"/>
      <c r="S130" s="48"/>
      <c r="T130" s="36"/>
    </row>
    <row r="131" spans="1:20" s="37" customFormat="1" ht="21.6" customHeight="1" x14ac:dyDescent="0.25">
      <c r="A131" s="101"/>
      <c r="B131" s="102"/>
      <c r="C131" s="102"/>
      <c r="D131" s="102"/>
      <c r="E131" s="103"/>
      <c r="F131" s="104" t="s">
        <v>149</v>
      </c>
      <c r="G131" s="108">
        <f>SUM(G132:G149)</f>
        <v>712697.23</v>
      </c>
      <c r="H131" s="108">
        <f t="shared" ref="H131:S131" si="7">SUM(H132:H149)</f>
        <v>0</v>
      </c>
      <c r="I131" s="108">
        <f t="shared" si="7"/>
        <v>0</v>
      </c>
      <c r="J131" s="108">
        <f t="shared" si="7"/>
        <v>0</v>
      </c>
      <c r="K131" s="108">
        <f t="shared" si="7"/>
        <v>0</v>
      </c>
      <c r="L131" s="108">
        <f t="shared" si="7"/>
        <v>0</v>
      </c>
      <c r="M131" s="108">
        <f t="shared" si="7"/>
        <v>0</v>
      </c>
      <c r="N131" s="108">
        <f>SUM(N132:N149)</f>
        <v>0</v>
      </c>
      <c r="O131" s="108">
        <f>SUM(O132:O149)</f>
        <v>0</v>
      </c>
      <c r="P131" s="108">
        <f t="shared" si="7"/>
        <v>0</v>
      </c>
      <c r="Q131" s="108">
        <f t="shared" si="7"/>
        <v>0</v>
      </c>
      <c r="R131" s="108">
        <f t="shared" si="7"/>
        <v>0</v>
      </c>
      <c r="S131" s="109">
        <f t="shared" si="7"/>
        <v>712697.23</v>
      </c>
    </row>
    <row r="132" spans="1:20" s="37" customFormat="1" ht="27.75" customHeight="1" x14ac:dyDescent="0.25">
      <c r="A132" s="38">
        <v>2</v>
      </c>
      <c r="B132" s="39">
        <v>6</v>
      </c>
      <c r="C132" s="39">
        <v>1</v>
      </c>
      <c r="D132" s="39">
        <v>1</v>
      </c>
      <c r="E132" s="40" t="s">
        <v>23</v>
      </c>
      <c r="F132" s="50" t="s">
        <v>150</v>
      </c>
      <c r="G132" s="42">
        <v>704153.2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4"/>
      <c r="R132" s="42"/>
      <c r="S132" s="48">
        <f t="shared" si="4"/>
        <v>704153.2</v>
      </c>
      <c r="T132" s="36"/>
    </row>
    <row r="133" spans="1:20" s="37" customFormat="1" ht="29.25" hidden="1" customHeight="1" x14ac:dyDescent="0.25">
      <c r="A133" s="38">
        <v>2</v>
      </c>
      <c r="B133" s="39">
        <v>6</v>
      </c>
      <c r="C133" s="39">
        <v>1</v>
      </c>
      <c r="D133" s="39">
        <v>2</v>
      </c>
      <c r="E133" s="40" t="s">
        <v>23</v>
      </c>
      <c r="F133" s="50" t="s">
        <v>151</v>
      </c>
      <c r="G133" s="42">
        <v>0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4"/>
      <c r="R133" s="42"/>
      <c r="S133" s="48">
        <f t="shared" si="4"/>
        <v>0</v>
      </c>
    </row>
    <row r="134" spans="1:20" s="37" customFormat="1" ht="29.25" hidden="1" customHeight="1" x14ac:dyDescent="0.25">
      <c r="A134" s="38">
        <v>2</v>
      </c>
      <c r="B134" s="39">
        <v>6</v>
      </c>
      <c r="C134" s="39">
        <v>1</v>
      </c>
      <c r="D134" s="39">
        <v>3</v>
      </c>
      <c r="E134" s="40" t="s">
        <v>23</v>
      </c>
      <c r="F134" s="50" t="s">
        <v>152</v>
      </c>
      <c r="G134" s="42">
        <v>0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4"/>
      <c r="R134" s="42"/>
      <c r="S134" s="48">
        <f t="shared" si="4"/>
        <v>0</v>
      </c>
      <c r="T134" s="36"/>
    </row>
    <row r="135" spans="1:20" s="37" customFormat="1" ht="29.25" hidden="1" customHeight="1" x14ac:dyDescent="0.25">
      <c r="A135" s="38">
        <v>2</v>
      </c>
      <c r="B135" s="39">
        <v>6</v>
      </c>
      <c r="C135" s="39">
        <v>1</v>
      </c>
      <c r="D135" s="39">
        <v>4</v>
      </c>
      <c r="E135" s="40" t="s">
        <v>23</v>
      </c>
      <c r="F135" s="50" t="s">
        <v>153</v>
      </c>
      <c r="G135" s="42">
        <v>0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4"/>
      <c r="R135" s="42"/>
      <c r="S135" s="48">
        <f t="shared" si="4"/>
        <v>0</v>
      </c>
      <c r="T135" s="36"/>
    </row>
    <row r="136" spans="1:20" s="37" customFormat="1" ht="34.5" hidden="1" customHeight="1" x14ac:dyDescent="0.25">
      <c r="A136" s="38">
        <v>2</v>
      </c>
      <c r="B136" s="39">
        <v>6</v>
      </c>
      <c r="C136" s="39">
        <v>1</v>
      </c>
      <c r="D136" s="39">
        <v>9</v>
      </c>
      <c r="E136" s="40" t="s">
        <v>23</v>
      </c>
      <c r="F136" s="110" t="s">
        <v>154</v>
      </c>
      <c r="G136" s="42">
        <v>0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4"/>
      <c r="R136" s="42"/>
      <c r="S136" s="48">
        <f t="shared" si="4"/>
        <v>0</v>
      </c>
    </row>
    <row r="137" spans="1:20" s="37" customFormat="1" ht="29.25" hidden="1" customHeight="1" x14ac:dyDescent="0.25">
      <c r="A137" s="38">
        <v>2</v>
      </c>
      <c r="B137" s="39">
        <v>6</v>
      </c>
      <c r="C137" s="39">
        <v>2</v>
      </c>
      <c r="D137" s="39">
        <v>1</v>
      </c>
      <c r="E137" s="40" t="s">
        <v>23</v>
      </c>
      <c r="F137" s="50" t="s">
        <v>155</v>
      </c>
      <c r="G137" s="42">
        <v>0</v>
      </c>
      <c r="H137" s="42"/>
      <c r="I137" s="42"/>
      <c r="J137" s="42"/>
      <c r="K137" s="42"/>
      <c r="L137" s="77"/>
      <c r="M137" s="42"/>
      <c r="N137" s="42"/>
      <c r="O137" s="42"/>
      <c r="P137" s="42"/>
      <c r="Q137" s="44"/>
      <c r="R137" s="42"/>
      <c r="S137" s="48">
        <f t="shared" si="4"/>
        <v>0</v>
      </c>
    </row>
    <row r="138" spans="1:20" s="37" customFormat="1" ht="29.25" hidden="1" customHeight="1" x14ac:dyDescent="0.25">
      <c r="A138" s="38">
        <v>2</v>
      </c>
      <c r="B138" s="39">
        <v>6</v>
      </c>
      <c r="C138" s="39">
        <v>3</v>
      </c>
      <c r="D138" s="39">
        <v>1</v>
      </c>
      <c r="E138" s="40" t="s">
        <v>23</v>
      </c>
      <c r="F138" s="50" t="s">
        <v>156</v>
      </c>
      <c r="G138" s="42">
        <v>0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4"/>
      <c r="R138" s="42"/>
      <c r="S138" s="48">
        <f t="shared" si="4"/>
        <v>0</v>
      </c>
    </row>
    <row r="139" spans="1:20" s="37" customFormat="1" ht="29.25" hidden="1" customHeight="1" x14ac:dyDescent="0.25">
      <c r="A139" s="38">
        <v>2</v>
      </c>
      <c r="B139" s="39">
        <v>6</v>
      </c>
      <c r="C139" s="39">
        <v>4</v>
      </c>
      <c r="D139" s="39">
        <v>1</v>
      </c>
      <c r="E139" s="40" t="s">
        <v>23</v>
      </c>
      <c r="F139" s="50" t="s">
        <v>157</v>
      </c>
      <c r="G139" s="77">
        <v>0</v>
      </c>
      <c r="H139" s="77"/>
      <c r="I139" s="77"/>
      <c r="J139" s="77"/>
      <c r="K139" s="42"/>
      <c r="L139" s="77"/>
      <c r="M139" s="42"/>
      <c r="N139" s="42"/>
      <c r="O139" s="42"/>
      <c r="P139" s="42"/>
      <c r="Q139" s="44"/>
      <c r="R139" s="42"/>
      <c r="S139" s="48">
        <f t="shared" si="4"/>
        <v>0</v>
      </c>
      <c r="T139" s="36"/>
    </row>
    <row r="140" spans="1:20" s="37" customFormat="1" ht="29.25" hidden="1" customHeight="1" x14ac:dyDescent="0.25">
      <c r="A140" s="38">
        <v>2</v>
      </c>
      <c r="B140" s="39">
        <v>6</v>
      </c>
      <c r="C140" s="39">
        <v>4</v>
      </c>
      <c r="D140" s="39">
        <v>6</v>
      </c>
      <c r="E140" s="40" t="s">
        <v>23</v>
      </c>
      <c r="F140" s="50" t="s">
        <v>158</v>
      </c>
      <c r="G140" s="77">
        <v>0</v>
      </c>
      <c r="H140" s="77"/>
      <c r="I140" s="77"/>
      <c r="J140" s="77"/>
      <c r="K140" s="77"/>
      <c r="L140" s="42"/>
      <c r="M140" s="42"/>
      <c r="N140" s="42"/>
      <c r="O140" s="42"/>
      <c r="P140" s="42"/>
      <c r="Q140" s="44"/>
      <c r="R140" s="42"/>
      <c r="S140" s="48">
        <f t="shared" si="4"/>
        <v>0</v>
      </c>
    </row>
    <row r="141" spans="1:20" s="37" customFormat="1" ht="29.25" hidden="1" customHeight="1" x14ac:dyDescent="0.25">
      <c r="A141" s="38">
        <v>2</v>
      </c>
      <c r="B141" s="39">
        <v>6</v>
      </c>
      <c r="C141" s="39">
        <v>4</v>
      </c>
      <c r="D141" s="39">
        <v>8</v>
      </c>
      <c r="E141" s="40" t="s">
        <v>23</v>
      </c>
      <c r="F141" s="50" t="s">
        <v>159</v>
      </c>
      <c r="G141" s="42">
        <v>0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4"/>
      <c r="R141" s="42"/>
      <c r="S141" s="48">
        <f t="shared" si="4"/>
        <v>0</v>
      </c>
    </row>
    <row r="142" spans="1:20" s="37" customFormat="1" ht="29.25" hidden="1" customHeight="1" x14ac:dyDescent="0.25">
      <c r="A142" s="38">
        <v>2</v>
      </c>
      <c r="B142" s="39">
        <v>6</v>
      </c>
      <c r="C142" s="39">
        <v>5</v>
      </c>
      <c r="D142" s="39">
        <v>2</v>
      </c>
      <c r="E142" s="40" t="s">
        <v>23</v>
      </c>
      <c r="F142" s="50" t="s">
        <v>160</v>
      </c>
      <c r="G142" s="42">
        <v>0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4"/>
      <c r="R142" s="42"/>
      <c r="S142" s="48">
        <f t="shared" si="4"/>
        <v>0</v>
      </c>
    </row>
    <row r="143" spans="1:20" s="37" customFormat="1" ht="29.25" hidden="1" customHeight="1" x14ac:dyDescent="0.25">
      <c r="A143" s="38">
        <v>2</v>
      </c>
      <c r="B143" s="39">
        <v>6</v>
      </c>
      <c r="C143" s="39">
        <v>5</v>
      </c>
      <c r="D143" s="39">
        <v>5</v>
      </c>
      <c r="E143" s="40" t="s">
        <v>23</v>
      </c>
      <c r="F143" s="110" t="s">
        <v>161</v>
      </c>
      <c r="G143" s="42">
        <v>0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4"/>
      <c r="R143" s="42"/>
      <c r="S143" s="48">
        <f t="shared" si="4"/>
        <v>0</v>
      </c>
    </row>
    <row r="144" spans="1:20" s="37" customFormat="1" ht="29.25" hidden="1" customHeight="1" x14ac:dyDescent="0.25">
      <c r="A144" s="38">
        <v>2</v>
      </c>
      <c r="B144" s="39">
        <v>6</v>
      </c>
      <c r="C144" s="39">
        <v>5</v>
      </c>
      <c r="D144" s="39">
        <v>7</v>
      </c>
      <c r="E144" s="40" t="s">
        <v>23</v>
      </c>
      <c r="F144" s="50" t="s">
        <v>162</v>
      </c>
      <c r="G144" s="42">
        <v>0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4"/>
      <c r="R144" s="42"/>
      <c r="S144" s="48">
        <f t="shared" si="4"/>
        <v>0</v>
      </c>
    </row>
    <row r="145" spans="1:20" s="37" customFormat="1" ht="29.25" hidden="1" customHeight="1" x14ac:dyDescent="0.25">
      <c r="A145" s="38">
        <v>2</v>
      </c>
      <c r="B145" s="39">
        <v>6</v>
      </c>
      <c r="C145" s="39">
        <v>5</v>
      </c>
      <c r="D145" s="39">
        <v>8</v>
      </c>
      <c r="E145" s="40" t="s">
        <v>23</v>
      </c>
      <c r="F145" s="50" t="s">
        <v>163</v>
      </c>
      <c r="G145" s="42">
        <v>0</v>
      </c>
      <c r="H145" s="42"/>
      <c r="I145" s="42"/>
      <c r="J145" s="42"/>
      <c r="K145" s="42"/>
      <c r="L145" s="77"/>
      <c r="M145" s="42"/>
      <c r="N145" s="42"/>
      <c r="O145" s="42"/>
      <c r="P145" s="42"/>
      <c r="Q145" s="44"/>
      <c r="R145" s="42"/>
      <c r="S145" s="48">
        <f t="shared" si="4"/>
        <v>0</v>
      </c>
      <c r="T145" s="36"/>
    </row>
    <row r="146" spans="1:20" s="37" customFormat="1" ht="29.25" hidden="1" customHeight="1" x14ac:dyDescent="0.25">
      <c r="A146" s="38">
        <v>2</v>
      </c>
      <c r="B146" s="39">
        <v>6</v>
      </c>
      <c r="C146" s="39">
        <v>6</v>
      </c>
      <c r="D146" s="39">
        <v>2</v>
      </c>
      <c r="E146" s="40" t="s">
        <v>23</v>
      </c>
      <c r="F146" s="50" t="s">
        <v>164</v>
      </c>
      <c r="G146" s="42">
        <v>0</v>
      </c>
      <c r="H146" s="42"/>
      <c r="I146" s="42"/>
      <c r="J146" s="42"/>
      <c r="K146" s="42"/>
      <c r="L146" s="77"/>
      <c r="M146" s="42"/>
      <c r="N146" s="42"/>
      <c r="O146" s="42"/>
      <c r="P146" s="42"/>
      <c r="Q146" s="44"/>
      <c r="R146" s="42"/>
      <c r="S146" s="48">
        <f t="shared" si="4"/>
        <v>0</v>
      </c>
      <c r="T146" s="36"/>
    </row>
    <row r="147" spans="1:20" s="37" customFormat="1" ht="29.25" customHeight="1" x14ac:dyDescent="0.25">
      <c r="A147" s="38">
        <v>2</v>
      </c>
      <c r="B147" s="39">
        <v>6</v>
      </c>
      <c r="C147" s="39">
        <v>8</v>
      </c>
      <c r="D147" s="39">
        <v>3</v>
      </c>
      <c r="E147" s="40" t="s">
        <v>23</v>
      </c>
      <c r="F147" s="50" t="s">
        <v>165</v>
      </c>
      <c r="G147" s="42">
        <v>8544.0300000000007</v>
      </c>
      <c r="H147" s="42"/>
      <c r="I147" s="42"/>
      <c r="J147" s="42"/>
      <c r="K147" s="42"/>
      <c r="L147" s="77"/>
      <c r="M147" s="42"/>
      <c r="N147" s="42"/>
      <c r="O147" s="42"/>
      <c r="P147" s="42"/>
      <c r="Q147" s="44"/>
      <c r="R147" s="42"/>
      <c r="S147" s="48">
        <f t="shared" si="4"/>
        <v>8544.0300000000007</v>
      </c>
      <c r="T147" s="36"/>
    </row>
    <row r="148" spans="1:20" s="37" customFormat="1" ht="29.25" hidden="1" customHeight="1" x14ac:dyDescent="0.25">
      <c r="A148" s="38">
        <v>2</v>
      </c>
      <c r="B148" s="39">
        <v>6</v>
      </c>
      <c r="C148" s="39">
        <v>8</v>
      </c>
      <c r="D148" s="39">
        <v>6</v>
      </c>
      <c r="E148" s="40" t="s">
        <v>23</v>
      </c>
      <c r="F148" s="50" t="s">
        <v>166</v>
      </c>
      <c r="G148" s="42">
        <v>0</v>
      </c>
      <c r="H148" s="42"/>
      <c r="I148" s="42"/>
      <c r="J148" s="42"/>
      <c r="K148" s="42"/>
      <c r="L148" s="77"/>
      <c r="M148" s="42"/>
      <c r="N148" s="42"/>
      <c r="O148" s="42"/>
      <c r="P148" s="42"/>
      <c r="Q148" s="44"/>
      <c r="R148" s="42"/>
      <c r="S148" s="48">
        <f t="shared" si="4"/>
        <v>0</v>
      </c>
      <c r="T148" s="36"/>
    </row>
    <row r="149" spans="1:20" s="37" customFormat="1" ht="28.5" hidden="1" customHeight="1" x14ac:dyDescent="0.25">
      <c r="A149" s="38">
        <v>2</v>
      </c>
      <c r="B149" s="39">
        <v>6</v>
      </c>
      <c r="C149" s="39">
        <v>10</v>
      </c>
      <c r="D149" s="39">
        <v>2</v>
      </c>
      <c r="E149" s="40" t="s">
        <v>23</v>
      </c>
      <c r="F149" s="81" t="s">
        <v>167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/>
      <c r="Q149" s="44"/>
      <c r="R149" s="42"/>
      <c r="S149" s="48">
        <f t="shared" si="4"/>
        <v>0</v>
      </c>
      <c r="T149" s="36"/>
    </row>
    <row r="150" spans="1:20" s="37" customFormat="1" ht="18.75" hidden="1" customHeight="1" x14ac:dyDescent="0.25">
      <c r="A150" s="38"/>
      <c r="B150" s="39"/>
      <c r="C150" s="39"/>
      <c r="D150" s="39"/>
      <c r="E150" s="40"/>
      <c r="F150" s="50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4"/>
      <c r="R150" s="42"/>
      <c r="S150" s="48"/>
      <c r="T150" s="36"/>
    </row>
    <row r="151" spans="1:20" s="37" customFormat="1" ht="27.75" hidden="1" customHeight="1" x14ac:dyDescent="0.25">
      <c r="A151" s="101"/>
      <c r="B151" s="102"/>
      <c r="C151" s="102"/>
      <c r="D151" s="102"/>
      <c r="E151" s="103"/>
      <c r="F151" s="104" t="s">
        <v>168</v>
      </c>
      <c r="G151" s="105">
        <f t="shared" ref="G151:R151" si="8">SUM(G154)</f>
        <v>0</v>
      </c>
      <c r="H151" s="105">
        <f t="shared" si="8"/>
        <v>0</v>
      </c>
      <c r="I151" s="105">
        <f t="shared" si="8"/>
        <v>0</v>
      </c>
      <c r="J151" s="105">
        <f t="shared" si="8"/>
        <v>0</v>
      </c>
      <c r="K151" s="105">
        <f t="shared" si="8"/>
        <v>0</v>
      </c>
      <c r="L151" s="105">
        <f t="shared" si="8"/>
        <v>0</v>
      </c>
      <c r="M151" s="105">
        <f t="shared" si="8"/>
        <v>0</v>
      </c>
      <c r="N151" s="105">
        <f t="shared" si="8"/>
        <v>0</v>
      </c>
      <c r="O151" s="105">
        <f t="shared" si="8"/>
        <v>0</v>
      </c>
      <c r="P151" s="105">
        <f t="shared" si="8"/>
        <v>0</v>
      </c>
      <c r="Q151" s="106">
        <f t="shared" si="8"/>
        <v>0</v>
      </c>
      <c r="R151" s="105">
        <f t="shared" si="8"/>
        <v>0</v>
      </c>
      <c r="S151" s="107">
        <f t="shared" ref="S151:S167" si="9">SUM(G151:R151)</f>
        <v>0</v>
      </c>
    </row>
    <row r="152" spans="1:20" ht="28.5" hidden="1" customHeight="1" x14ac:dyDescent="0.3">
      <c r="A152" s="38">
        <v>2</v>
      </c>
      <c r="B152" s="39">
        <v>7</v>
      </c>
      <c r="C152" s="39">
        <v>1</v>
      </c>
      <c r="D152" s="39">
        <v>2</v>
      </c>
      <c r="E152" s="40" t="s">
        <v>23</v>
      </c>
      <c r="F152" s="75" t="s">
        <v>169</v>
      </c>
      <c r="G152" s="111">
        <v>0</v>
      </c>
      <c r="H152" s="112">
        <v>0</v>
      </c>
      <c r="I152" s="112">
        <v>0</v>
      </c>
      <c r="J152" s="112">
        <v>0</v>
      </c>
      <c r="K152" s="42"/>
      <c r="L152" s="112"/>
      <c r="M152" s="112">
        <v>0</v>
      </c>
      <c r="N152" s="112">
        <v>0</v>
      </c>
      <c r="O152" s="112"/>
      <c r="P152" s="112"/>
      <c r="Q152" s="113"/>
      <c r="R152" s="112"/>
      <c r="S152" s="48">
        <f>SUM(G152:R152)</f>
        <v>0</v>
      </c>
    </row>
    <row r="153" spans="1:20" ht="28.5" hidden="1" customHeight="1" x14ac:dyDescent="0.3">
      <c r="A153" s="38">
        <v>2</v>
      </c>
      <c r="B153" s="39">
        <v>7</v>
      </c>
      <c r="C153" s="39">
        <v>1</v>
      </c>
      <c r="D153" s="39">
        <v>3</v>
      </c>
      <c r="E153" s="40" t="s">
        <v>23</v>
      </c>
      <c r="F153" s="81" t="s">
        <v>170</v>
      </c>
      <c r="G153" s="111"/>
      <c r="H153" s="112"/>
      <c r="I153" s="112"/>
      <c r="J153" s="112"/>
      <c r="K153" s="42"/>
      <c r="L153" s="112"/>
      <c r="M153" s="112">
        <v>0</v>
      </c>
      <c r="N153" s="112">
        <v>0</v>
      </c>
      <c r="O153" s="112"/>
      <c r="P153" s="112"/>
      <c r="Q153" s="113"/>
      <c r="R153" s="112"/>
      <c r="S153" s="48">
        <f>SUM(G153:R153)</f>
        <v>0</v>
      </c>
    </row>
    <row r="154" spans="1:20" s="37" customFormat="1" ht="25.5" hidden="1" customHeight="1" x14ac:dyDescent="0.25">
      <c r="A154" s="38">
        <v>2</v>
      </c>
      <c r="B154" s="39">
        <v>7</v>
      </c>
      <c r="C154" s="39">
        <v>2</v>
      </c>
      <c r="D154" s="39">
        <v>1</v>
      </c>
      <c r="E154" s="40" t="s">
        <v>23</v>
      </c>
      <c r="F154" s="50" t="s">
        <v>171</v>
      </c>
      <c r="G154" s="42">
        <v>0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4"/>
      <c r="R154" s="42"/>
      <c r="S154" s="48">
        <f>SUM(G154:R154)</f>
        <v>0</v>
      </c>
      <c r="T154" s="36"/>
    </row>
    <row r="155" spans="1:20" s="37" customFormat="1" ht="18" hidden="1" customHeight="1" x14ac:dyDescent="0.25">
      <c r="A155" s="38"/>
      <c r="B155" s="39"/>
      <c r="C155" s="39"/>
      <c r="D155" s="39"/>
      <c r="E155" s="40"/>
      <c r="F155" s="50"/>
      <c r="G155" s="50"/>
      <c r="H155" s="42"/>
      <c r="I155" s="42"/>
      <c r="J155" s="42"/>
      <c r="K155" s="42"/>
      <c r="L155" s="42"/>
      <c r="M155" s="42"/>
      <c r="N155" s="42"/>
      <c r="O155" s="42"/>
      <c r="P155" s="42"/>
      <c r="Q155" s="44"/>
      <c r="R155" s="42"/>
      <c r="S155" s="48"/>
    </row>
    <row r="156" spans="1:20" s="37" customFormat="1" ht="19.5" hidden="1" customHeight="1" x14ac:dyDescent="0.25">
      <c r="A156" s="101"/>
      <c r="B156" s="102"/>
      <c r="C156" s="102"/>
      <c r="D156" s="102"/>
      <c r="E156" s="103"/>
      <c r="F156" s="104" t="s">
        <v>172</v>
      </c>
      <c r="G156" s="108">
        <f t="shared" ref="G156:R156" si="10">SUM(G157:G158)</f>
        <v>0</v>
      </c>
      <c r="H156" s="108">
        <f t="shared" si="10"/>
        <v>0</v>
      </c>
      <c r="I156" s="108">
        <f t="shared" si="10"/>
        <v>0</v>
      </c>
      <c r="J156" s="108">
        <f t="shared" si="10"/>
        <v>0</v>
      </c>
      <c r="K156" s="108">
        <f t="shared" si="10"/>
        <v>0</v>
      </c>
      <c r="L156" s="108">
        <f t="shared" si="10"/>
        <v>0</v>
      </c>
      <c r="M156" s="108">
        <f t="shared" si="10"/>
        <v>0</v>
      </c>
      <c r="N156" s="108">
        <f t="shared" si="10"/>
        <v>0</v>
      </c>
      <c r="O156" s="108">
        <f t="shared" si="10"/>
        <v>0</v>
      </c>
      <c r="P156" s="108">
        <f t="shared" si="10"/>
        <v>0</v>
      </c>
      <c r="Q156" s="114">
        <f t="shared" si="10"/>
        <v>0</v>
      </c>
      <c r="R156" s="108">
        <f t="shared" si="10"/>
        <v>0</v>
      </c>
      <c r="S156" s="107">
        <f t="shared" si="9"/>
        <v>0</v>
      </c>
    </row>
    <row r="157" spans="1:20" s="37" customFormat="1" ht="19.5" hidden="1" customHeight="1" x14ac:dyDescent="0.25">
      <c r="A157" s="38">
        <v>2</v>
      </c>
      <c r="B157" s="39">
        <v>9</v>
      </c>
      <c r="C157" s="39">
        <v>1</v>
      </c>
      <c r="D157" s="39">
        <v>1</v>
      </c>
      <c r="E157" s="40" t="s">
        <v>23</v>
      </c>
      <c r="F157" s="50" t="s">
        <v>173</v>
      </c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4"/>
      <c r="R157" s="42"/>
      <c r="S157" s="48">
        <f t="shared" si="9"/>
        <v>0</v>
      </c>
      <c r="T157" s="36"/>
    </row>
    <row r="158" spans="1:20" s="37" customFormat="1" ht="19.5" hidden="1" customHeight="1" x14ac:dyDescent="0.25">
      <c r="A158" s="38">
        <v>2</v>
      </c>
      <c r="B158" s="39">
        <v>9</v>
      </c>
      <c r="C158" s="39">
        <v>1</v>
      </c>
      <c r="D158" s="39">
        <v>2</v>
      </c>
      <c r="E158" s="40" t="s">
        <v>23</v>
      </c>
      <c r="F158" s="50" t="s">
        <v>174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/>
      <c r="Q158" s="44"/>
      <c r="R158" s="42"/>
      <c r="S158" s="48">
        <f t="shared" si="9"/>
        <v>0</v>
      </c>
    </row>
    <row r="159" spans="1:20" s="37" customFormat="1" ht="19.5" hidden="1" customHeight="1" x14ac:dyDescent="0.25">
      <c r="A159" s="38"/>
      <c r="B159" s="39"/>
      <c r="C159" s="39"/>
      <c r="D159" s="39"/>
      <c r="E159" s="40"/>
      <c r="F159" s="50"/>
      <c r="G159" s="50"/>
      <c r="H159" s="42"/>
      <c r="I159" s="42"/>
      <c r="J159" s="42"/>
      <c r="K159" s="42"/>
      <c r="L159" s="42"/>
      <c r="M159" s="42"/>
      <c r="N159" s="42"/>
      <c r="O159" s="42"/>
      <c r="P159" s="42"/>
      <c r="Q159" s="44"/>
      <c r="R159" s="42"/>
      <c r="S159" s="48"/>
    </row>
    <row r="160" spans="1:20" s="37" customFormat="1" ht="19.5" hidden="1" customHeight="1" x14ac:dyDescent="0.25">
      <c r="A160" s="101"/>
      <c r="B160" s="102"/>
      <c r="C160" s="102"/>
      <c r="D160" s="102"/>
      <c r="E160" s="103"/>
      <c r="F160" s="104" t="s">
        <v>175</v>
      </c>
      <c r="G160" s="105">
        <f>SUM(G161)</f>
        <v>0</v>
      </c>
      <c r="H160" s="105">
        <f t="shared" ref="H160:R160" si="11">SUM(H161)</f>
        <v>0</v>
      </c>
      <c r="I160" s="105">
        <f t="shared" si="11"/>
        <v>0</v>
      </c>
      <c r="J160" s="105">
        <f t="shared" si="11"/>
        <v>0</v>
      </c>
      <c r="K160" s="105">
        <f t="shared" si="11"/>
        <v>0</v>
      </c>
      <c r="L160" s="105">
        <f t="shared" si="11"/>
        <v>0</v>
      </c>
      <c r="M160" s="105">
        <f t="shared" si="11"/>
        <v>0</v>
      </c>
      <c r="N160" s="105">
        <f t="shared" si="11"/>
        <v>0</v>
      </c>
      <c r="O160" s="105">
        <f t="shared" si="11"/>
        <v>0</v>
      </c>
      <c r="P160" s="105">
        <f t="shared" si="11"/>
        <v>0</v>
      </c>
      <c r="Q160" s="106">
        <f t="shared" si="11"/>
        <v>0</v>
      </c>
      <c r="R160" s="105">
        <f t="shared" si="11"/>
        <v>0</v>
      </c>
      <c r="S160" s="107">
        <f t="shared" si="9"/>
        <v>0</v>
      </c>
    </row>
    <row r="161" spans="1:20" s="37" customFormat="1" ht="19.5" hidden="1" customHeight="1" x14ac:dyDescent="0.25">
      <c r="A161" s="76">
        <v>3</v>
      </c>
      <c r="B161" s="73">
        <v>1</v>
      </c>
      <c r="C161" s="73">
        <v>1</v>
      </c>
      <c r="D161" s="73">
        <v>1</v>
      </c>
      <c r="E161" s="74" t="s">
        <v>23</v>
      </c>
      <c r="F161" s="75" t="s">
        <v>175</v>
      </c>
      <c r="G161" s="42">
        <v>0</v>
      </c>
      <c r="H161" s="42">
        <v>0</v>
      </c>
      <c r="I161" s="42"/>
      <c r="J161" s="42"/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/>
      <c r="Q161" s="44"/>
      <c r="R161" s="42"/>
      <c r="S161" s="48">
        <f t="shared" si="9"/>
        <v>0</v>
      </c>
    </row>
    <row r="162" spans="1:20" s="37" customFormat="1" ht="19.5" hidden="1" customHeight="1" x14ac:dyDescent="0.25">
      <c r="A162" s="38"/>
      <c r="B162" s="39"/>
      <c r="C162" s="39"/>
      <c r="D162" s="39"/>
      <c r="E162" s="40"/>
      <c r="F162" s="50"/>
      <c r="G162" s="50"/>
      <c r="H162" s="42"/>
      <c r="I162" s="42"/>
      <c r="J162" s="42"/>
      <c r="K162" s="42"/>
      <c r="L162" s="42"/>
      <c r="M162" s="42"/>
      <c r="N162" s="42"/>
      <c r="O162" s="42"/>
      <c r="P162" s="42"/>
      <c r="Q162" s="44"/>
      <c r="R162" s="42"/>
      <c r="S162" s="48">
        <f t="shared" si="9"/>
        <v>0</v>
      </c>
    </row>
    <row r="163" spans="1:20" s="37" customFormat="1" ht="19.5" hidden="1" customHeight="1" x14ac:dyDescent="0.25">
      <c r="A163" s="101"/>
      <c r="B163" s="102"/>
      <c r="C163" s="102"/>
      <c r="D163" s="102"/>
      <c r="E163" s="103"/>
      <c r="F163" s="104" t="s">
        <v>176</v>
      </c>
      <c r="G163" s="105">
        <f t="shared" ref="G163:R163" si="12">SUM(G164:G164)</f>
        <v>0</v>
      </c>
      <c r="H163" s="105">
        <f t="shared" si="12"/>
        <v>0</v>
      </c>
      <c r="I163" s="105">
        <f t="shared" si="12"/>
        <v>0</v>
      </c>
      <c r="J163" s="105">
        <f t="shared" si="12"/>
        <v>0</v>
      </c>
      <c r="K163" s="105">
        <f t="shared" si="12"/>
        <v>0</v>
      </c>
      <c r="L163" s="105">
        <f t="shared" si="12"/>
        <v>0</v>
      </c>
      <c r="M163" s="105">
        <f t="shared" si="12"/>
        <v>0</v>
      </c>
      <c r="N163" s="105">
        <f t="shared" si="12"/>
        <v>0</v>
      </c>
      <c r="O163" s="105">
        <f t="shared" si="12"/>
        <v>0</v>
      </c>
      <c r="P163" s="105">
        <f t="shared" si="12"/>
        <v>0</v>
      </c>
      <c r="Q163" s="106">
        <f t="shared" si="12"/>
        <v>0</v>
      </c>
      <c r="R163" s="105">
        <f t="shared" si="12"/>
        <v>0</v>
      </c>
      <c r="S163" s="107">
        <f t="shared" si="9"/>
        <v>0</v>
      </c>
    </row>
    <row r="164" spans="1:20" s="37" customFormat="1" ht="19.5" hidden="1" customHeight="1" x14ac:dyDescent="0.25">
      <c r="A164" s="38">
        <v>4</v>
      </c>
      <c r="B164" s="39">
        <v>2</v>
      </c>
      <c r="C164" s="39">
        <v>1</v>
      </c>
      <c r="D164" s="39">
        <v>5</v>
      </c>
      <c r="E164" s="40" t="s">
        <v>23</v>
      </c>
      <c r="F164" s="115" t="s">
        <v>177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/>
      <c r="P164" s="42"/>
      <c r="Q164" s="44"/>
      <c r="R164" s="42"/>
      <c r="S164" s="48">
        <f t="shared" si="9"/>
        <v>0</v>
      </c>
    </row>
    <row r="165" spans="1:20" s="37" customFormat="1" ht="19.5" hidden="1" customHeight="1" x14ac:dyDescent="0.25">
      <c r="A165" s="38"/>
      <c r="B165" s="39"/>
      <c r="C165" s="39"/>
      <c r="D165" s="39"/>
      <c r="E165" s="40"/>
      <c r="F165" s="50"/>
      <c r="G165" s="50"/>
      <c r="H165" s="42"/>
      <c r="I165" s="42"/>
      <c r="J165" s="42"/>
      <c r="K165" s="42"/>
      <c r="L165" s="42"/>
      <c r="M165" s="42"/>
      <c r="N165" s="42"/>
      <c r="O165" s="42"/>
      <c r="P165" s="42"/>
      <c r="Q165" s="44"/>
      <c r="R165" s="42"/>
      <c r="S165" s="48"/>
    </row>
    <row r="166" spans="1:20" s="37" customFormat="1" ht="19.5" hidden="1" customHeight="1" x14ac:dyDescent="0.25">
      <c r="A166" s="101"/>
      <c r="B166" s="102"/>
      <c r="C166" s="102"/>
      <c r="D166" s="102"/>
      <c r="E166" s="103"/>
      <c r="F166" s="104" t="s">
        <v>178</v>
      </c>
      <c r="G166" s="105">
        <f>SUM(G167)</f>
        <v>0</v>
      </c>
      <c r="H166" s="105">
        <f t="shared" ref="H166:R166" si="13">SUM(H167)</f>
        <v>0</v>
      </c>
      <c r="I166" s="105">
        <f t="shared" si="13"/>
        <v>0</v>
      </c>
      <c r="J166" s="105">
        <f t="shared" si="13"/>
        <v>0</v>
      </c>
      <c r="K166" s="105">
        <f t="shared" si="13"/>
        <v>0</v>
      </c>
      <c r="L166" s="105">
        <f t="shared" si="13"/>
        <v>0</v>
      </c>
      <c r="M166" s="105">
        <f t="shared" si="13"/>
        <v>0</v>
      </c>
      <c r="N166" s="105">
        <f t="shared" si="13"/>
        <v>0</v>
      </c>
      <c r="O166" s="105">
        <f t="shared" si="13"/>
        <v>0</v>
      </c>
      <c r="P166" s="105">
        <f t="shared" si="13"/>
        <v>0</v>
      </c>
      <c r="Q166" s="106">
        <f t="shared" si="13"/>
        <v>0</v>
      </c>
      <c r="R166" s="105">
        <f t="shared" si="13"/>
        <v>0</v>
      </c>
      <c r="S166" s="107">
        <f t="shared" si="9"/>
        <v>0</v>
      </c>
    </row>
    <row r="167" spans="1:20" s="37" customFormat="1" ht="19.5" hidden="1" customHeight="1" x14ac:dyDescent="0.25">
      <c r="A167" s="116" t="s">
        <v>179</v>
      </c>
      <c r="B167" s="39">
        <v>2</v>
      </c>
      <c r="C167" s="39">
        <v>2</v>
      </c>
      <c r="D167" s="39">
        <v>1</v>
      </c>
      <c r="E167" s="40" t="s">
        <v>23</v>
      </c>
      <c r="F167" s="50" t="s">
        <v>180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/>
      <c r="P167" s="42"/>
      <c r="Q167" s="44"/>
      <c r="R167" s="42"/>
      <c r="S167" s="48">
        <f t="shared" si="9"/>
        <v>0</v>
      </c>
      <c r="T167" s="89"/>
    </row>
    <row r="168" spans="1:20" s="37" customFormat="1" ht="10.5" customHeight="1" thickBot="1" x14ac:dyDescent="0.3">
      <c r="A168" s="51"/>
      <c r="B168" s="54"/>
      <c r="C168" s="54"/>
      <c r="D168" s="54"/>
      <c r="E168" s="54"/>
      <c r="F168" s="54"/>
      <c r="G168" s="54"/>
      <c r="H168" s="55"/>
      <c r="I168" s="55"/>
      <c r="J168" s="55"/>
      <c r="K168" s="55"/>
      <c r="L168" s="55"/>
      <c r="M168" s="55"/>
      <c r="N168" s="55"/>
      <c r="O168" s="55"/>
      <c r="P168" s="55"/>
      <c r="Q168" s="57"/>
      <c r="R168" s="55"/>
      <c r="S168" s="58"/>
      <c r="T168" s="36"/>
    </row>
    <row r="169" spans="1:20" s="37" customFormat="1" ht="24.75" customHeight="1" thickBot="1" x14ac:dyDescent="0.3">
      <c r="A169" s="130" t="s">
        <v>181</v>
      </c>
      <c r="B169" s="131"/>
      <c r="C169" s="131"/>
      <c r="D169" s="131"/>
      <c r="E169" s="131"/>
      <c r="F169" s="131"/>
      <c r="G169" s="66">
        <f t="shared" ref="G169:S169" si="14">SUM(G166+G163+G160+G156+G151+G131+G127+G108+G74+G29+G8)</f>
        <v>145461800.55000001</v>
      </c>
      <c r="H169" s="66">
        <f t="shared" si="14"/>
        <v>0</v>
      </c>
      <c r="I169" s="66">
        <f t="shared" si="14"/>
        <v>0</v>
      </c>
      <c r="J169" s="66">
        <f t="shared" si="14"/>
        <v>0</v>
      </c>
      <c r="K169" s="66">
        <f t="shared" si="14"/>
        <v>0</v>
      </c>
      <c r="L169" s="66">
        <f t="shared" si="14"/>
        <v>0</v>
      </c>
      <c r="M169" s="66">
        <f t="shared" si="14"/>
        <v>0</v>
      </c>
      <c r="N169" s="66">
        <f t="shared" si="14"/>
        <v>0</v>
      </c>
      <c r="O169" s="66">
        <f t="shared" si="14"/>
        <v>0</v>
      </c>
      <c r="P169" s="66">
        <f t="shared" si="14"/>
        <v>0</v>
      </c>
      <c r="Q169" s="66">
        <f t="shared" si="14"/>
        <v>0</v>
      </c>
      <c r="R169" s="66">
        <f t="shared" si="14"/>
        <v>0</v>
      </c>
      <c r="S169" s="69">
        <f t="shared" si="14"/>
        <v>145461800.55000001</v>
      </c>
      <c r="T169" s="36"/>
    </row>
    <row r="170" spans="1:20" ht="19.5" customHeight="1" x14ac:dyDescent="0.3">
      <c r="A170" s="10"/>
      <c r="B170" s="9"/>
      <c r="C170" s="9"/>
      <c r="D170" s="9"/>
      <c r="E170" s="9"/>
      <c r="F170" s="9"/>
      <c r="G170" s="117"/>
      <c r="H170" s="6"/>
      <c r="I170" s="6"/>
      <c r="J170" s="6"/>
      <c r="K170" s="7"/>
      <c r="L170" s="6"/>
      <c r="M170" s="6"/>
      <c r="N170" s="6"/>
      <c r="O170" s="6"/>
      <c r="P170" s="6"/>
      <c r="Q170" s="8"/>
      <c r="R170" s="6"/>
      <c r="S170" s="6"/>
    </row>
    <row r="171" spans="1:20" ht="19.5" customHeight="1" x14ac:dyDescent="0.3">
      <c r="A171" s="10"/>
      <c r="B171" s="9"/>
      <c r="C171" s="9"/>
      <c r="D171" s="9"/>
      <c r="E171" s="9"/>
      <c r="F171" s="9"/>
      <c r="G171" s="117"/>
      <c r="H171" s="6"/>
      <c r="I171" s="6"/>
      <c r="J171" s="6"/>
      <c r="K171" s="7"/>
      <c r="L171" s="6"/>
      <c r="M171" s="6"/>
      <c r="N171" s="6"/>
      <c r="O171" s="6"/>
      <c r="P171" s="6"/>
      <c r="Q171" s="8"/>
      <c r="R171" s="6"/>
      <c r="S171" s="6"/>
    </row>
    <row r="172" spans="1:20" ht="19.5" customHeight="1" x14ac:dyDescent="0.3">
      <c r="A172" s="10"/>
      <c r="B172" s="9"/>
      <c r="C172" s="9"/>
      <c r="D172" s="9"/>
      <c r="E172" s="9"/>
      <c r="F172" s="9"/>
      <c r="G172" s="117"/>
      <c r="H172" s="6"/>
      <c r="I172" s="6"/>
      <c r="J172" s="6"/>
      <c r="K172" s="7"/>
      <c r="L172" s="6"/>
      <c r="M172" s="6"/>
      <c r="N172" s="6"/>
      <c r="O172" s="6"/>
      <c r="P172" s="6"/>
      <c r="Q172" s="8"/>
      <c r="R172" s="6"/>
      <c r="S172" s="6"/>
    </row>
    <row r="173" spans="1:20" ht="19.5" customHeight="1" x14ac:dyDescent="0.3">
      <c r="A173" s="10"/>
      <c r="B173" s="9"/>
      <c r="C173" s="9"/>
      <c r="D173" s="9"/>
      <c r="E173" s="9"/>
      <c r="F173" s="9"/>
      <c r="G173" s="117"/>
      <c r="H173" s="6"/>
      <c r="I173" s="6"/>
      <c r="J173" s="6"/>
      <c r="K173" s="7"/>
      <c r="L173" s="6"/>
      <c r="M173" s="6"/>
      <c r="N173" s="6"/>
      <c r="O173" s="6"/>
      <c r="P173" s="6"/>
      <c r="Q173" s="8"/>
      <c r="R173" s="6"/>
      <c r="S173" s="6"/>
    </row>
    <row r="174" spans="1:20" ht="15.75" customHeight="1" x14ac:dyDescent="0.3">
      <c r="A174" s="10"/>
      <c r="B174" s="9"/>
      <c r="C174" s="9"/>
      <c r="D174" s="9"/>
      <c r="E174" s="9"/>
      <c r="F174" s="10"/>
      <c r="G174" s="9"/>
      <c r="H174" s="6"/>
      <c r="I174" s="6"/>
      <c r="J174" s="6"/>
      <c r="K174" s="7"/>
      <c r="L174" s="6"/>
      <c r="M174" s="6"/>
      <c r="N174" s="6"/>
      <c r="O174" s="6"/>
      <c r="P174" s="6"/>
      <c r="Q174" s="8"/>
      <c r="R174" s="6"/>
      <c r="S174" s="6"/>
    </row>
    <row r="175" spans="1:20" ht="23.25" customHeight="1" x14ac:dyDescent="0.3">
      <c r="A175" s="10"/>
      <c r="B175" s="9"/>
      <c r="C175" s="9"/>
      <c r="D175" s="9"/>
      <c r="E175" s="9"/>
      <c r="F175" s="10"/>
      <c r="G175" s="9"/>
      <c r="H175" s="6"/>
      <c r="I175" s="6"/>
      <c r="J175" s="6"/>
      <c r="K175" s="7"/>
      <c r="L175" s="6"/>
      <c r="M175" s="6"/>
      <c r="N175" s="6"/>
      <c r="O175" s="6"/>
      <c r="P175" s="6"/>
      <c r="Q175" s="8"/>
      <c r="R175" s="6"/>
      <c r="S175" s="117"/>
    </row>
    <row r="176" spans="1:20" ht="19.5" customHeight="1" x14ac:dyDescent="0.3">
      <c r="A176" s="10"/>
      <c r="B176" s="9"/>
      <c r="C176" s="9"/>
      <c r="D176" s="9"/>
      <c r="E176" s="9"/>
      <c r="F176" s="10"/>
      <c r="G176" s="9"/>
      <c r="H176" s="6"/>
      <c r="I176" s="6"/>
      <c r="J176" s="6"/>
      <c r="K176" s="7"/>
      <c r="L176" s="6"/>
      <c r="M176" s="6"/>
      <c r="N176" s="6"/>
      <c r="O176" s="6"/>
      <c r="P176" s="6"/>
      <c r="Q176" s="8"/>
      <c r="R176" s="6"/>
      <c r="S176" s="117"/>
    </row>
    <row r="177" spans="1:19" ht="28.5" customHeight="1" x14ac:dyDescent="0.3">
      <c r="A177" s="126" t="s">
        <v>182</v>
      </c>
      <c r="B177" s="126"/>
      <c r="C177" s="126"/>
      <c r="D177" s="126"/>
      <c r="E177" s="126"/>
      <c r="F177" s="126"/>
      <c r="G177" s="127" t="s">
        <v>183</v>
      </c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</row>
    <row r="178" spans="1:19" ht="28.5" customHeight="1" x14ac:dyDescent="0.3">
      <c r="A178" s="132" t="s">
        <v>184</v>
      </c>
      <c r="B178" s="132"/>
      <c r="C178" s="132"/>
      <c r="D178" s="132"/>
      <c r="E178" s="132"/>
      <c r="F178" s="132"/>
      <c r="G178" s="132" t="s">
        <v>185</v>
      </c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</row>
    <row r="179" spans="1:19" ht="12.75" customHeight="1" x14ac:dyDescent="0.3">
      <c r="A179" s="10"/>
      <c r="B179" s="118"/>
      <c r="C179" s="118"/>
      <c r="D179" s="118"/>
      <c r="E179" s="118"/>
      <c r="F179" s="118"/>
      <c r="G179" s="119"/>
      <c r="H179" s="118"/>
      <c r="I179" s="118"/>
      <c r="J179" s="118"/>
      <c r="K179" s="118"/>
      <c r="L179" s="118"/>
      <c r="M179" s="120"/>
      <c r="N179" s="120"/>
      <c r="O179" s="120"/>
      <c r="P179" s="120"/>
      <c r="Q179" s="121"/>
      <c r="R179" s="120"/>
      <c r="S179" s="118"/>
    </row>
    <row r="180" spans="1:19" ht="24" customHeight="1" x14ac:dyDescent="0.3">
      <c r="A180" s="10"/>
      <c r="B180" s="118"/>
      <c r="C180" s="118"/>
      <c r="D180" s="118"/>
      <c r="E180" s="118"/>
      <c r="F180" s="118"/>
      <c r="G180" s="119"/>
      <c r="H180" s="118"/>
      <c r="I180" s="118"/>
      <c r="J180" s="118"/>
      <c r="K180" s="118"/>
      <c r="L180" s="118"/>
      <c r="M180" s="120"/>
      <c r="N180" s="120"/>
      <c r="O180" s="120"/>
      <c r="P180" s="120"/>
      <c r="Q180" s="121"/>
      <c r="R180" s="120"/>
      <c r="S180" s="118"/>
    </row>
    <row r="181" spans="1:19" ht="25.5" customHeight="1" x14ac:dyDescent="0.3">
      <c r="A181" s="10"/>
      <c r="B181" s="122"/>
      <c r="C181" s="9"/>
      <c r="D181" s="9"/>
      <c r="E181" s="9"/>
      <c r="F181" s="9"/>
      <c r="G181" s="122"/>
      <c r="H181" s="122"/>
      <c r="I181" s="123"/>
      <c r="J181" s="6"/>
      <c r="K181" s="7"/>
      <c r="L181" s="6"/>
      <c r="M181" s="6"/>
      <c r="N181" s="6"/>
      <c r="O181" s="6"/>
      <c r="P181" s="6"/>
      <c r="Q181" s="8"/>
      <c r="R181" s="6"/>
      <c r="S181" s="9"/>
    </row>
    <row r="182" spans="1:19" ht="28.5" customHeight="1" x14ac:dyDescent="0.3">
      <c r="A182" s="127" t="s">
        <v>186</v>
      </c>
      <c r="B182" s="127"/>
      <c r="C182" s="127"/>
      <c r="D182" s="127"/>
      <c r="E182" s="127"/>
      <c r="F182" s="127"/>
      <c r="G182" s="126" t="s">
        <v>187</v>
      </c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</row>
    <row r="183" spans="1:19" ht="186.6" customHeight="1" x14ac:dyDescent="0.3">
      <c r="A183" s="133" t="s">
        <v>188</v>
      </c>
      <c r="B183" s="133"/>
      <c r="C183" s="133"/>
      <c r="D183" s="133"/>
      <c r="E183" s="133"/>
      <c r="F183" s="133"/>
      <c r="G183" s="134" t="s">
        <v>189</v>
      </c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</row>
  </sheetData>
  <mergeCells count="13">
    <mergeCell ref="A178:F178"/>
    <mergeCell ref="G178:S178"/>
    <mergeCell ref="A182:F182"/>
    <mergeCell ref="G182:S182"/>
    <mergeCell ref="A183:F183"/>
    <mergeCell ref="G183:S183"/>
    <mergeCell ref="A177:F177"/>
    <mergeCell ref="G177:S177"/>
    <mergeCell ref="F1:S2"/>
    <mergeCell ref="E4:S4"/>
    <mergeCell ref="E5:S5"/>
    <mergeCell ref="E6:S6"/>
    <mergeCell ref="A169:F169"/>
  </mergeCells>
  <printOptions horizontalCentered="1"/>
  <pageMargins left="0.39370078740157499" right="0.39370078740157499" top="1.1811023622047201" bottom="0.196850393700787" header="0.196850393700787" footer="0.196850393700787"/>
  <pageSetup scale="67" orientation="portrait" r:id="rId1"/>
  <headerFooter>
    <oddFooter>&amp;C&amp;12&amp;K04+037Avenida Jiménez Moya Esq. Correa y Cidrón, Centro de los Héroes, Santo Domingo, República Dominicana Tel. (809) 533-3686</oddFooter>
  </headerFooter>
  <rowBreaks count="3" manualBreakCount="3">
    <brk id="28" max="16383" man="1"/>
    <brk id="73" max="16383" man="1"/>
    <brk id="1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2022-02-07T17:19:30Z</cp:lastPrinted>
  <dcterms:created xsi:type="dcterms:W3CDTF">2022-02-07T11:32:14Z</dcterms:created>
  <dcterms:modified xsi:type="dcterms:W3CDTF">2022-02-07T17:19:36Z</dcterms:modified>
</cp:coreProperties>
</file>