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DOC. 2024\"/>
    </mc:Choice>
  </mc:AlternateContent>
  <xr:revisionPtr revIDLastSave="0" documentId="13_ncr:1_{9447F1CF-52E0-4A19-92CC-6A3A04E48204}" xr6:coauthVersionLast="47" xr6:coauthVersionMax="47" xr10:uidLastSave="{00000000-0000-0000-0000-000000000000}"/>
  <bookViews>
    <workbookView xWindow="-120" yWindow="-120" windowWidth="29040" windowHeight="15840" xr2:uid="{28309AB8-3E40-4AC1-8D4C-17588DE3D913}"/>
  </bookViews>
  <sheets>
    <sheet name="PRESUP. EJEC. 2024" sheetId="1" r:id="rId1"/>
  </sheets>
  <externalReferences>
    <externalReference r:id="rId2"/>
  </externalReferences>
  <definedNames>
    <definedName name="_xlnm.Print_Area" localSheetId="0">'PRESUP. EJEC. 2024'!$A$1:$G$194</definedName>
    <definedName name="_xlnm.Print_Titles" localSheetId="0">'PRESUP. EJEC.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2" i="1" l="1"/>
  <c r="E182" i="1"/>
  <c r="E181" i="1" s="1"/>
  <c r="D181" i="1"/>
  <c r="C181" i="1"/>
  <c r="F180" i="1"/>
  <c r="G180" i="1" s="1"/>
  <c r="E180" i="1"/>
  <c r="E178" i="1"/>
  <c r="F177" i="1"/>
  <c r="G177" i="1" s="1"/>
  <c r="E177" i="1"/>
  <c r="E176" i="1"/>
  <c r="D175" i="1"/>
  <c r="C175" i="1"/>
  <c r="E174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D150" i="1"/>
  <c r="C150" i="1"/>
  <c r="F149" i="1"/>
  <c r="E149" i="1"/>
  <c r="F148" i="1"/>
  <c r="E148" i="1"/>
  <c r="F147" i="1"/>
  <c r="E147" i="1"/>
  <c r="F146" i="1"/>
  <c r="E146" i="1"/>
  <c r="F145" i="1"/>
  <c r="E145" i="1"/>
  <c r="F143" i="1"/>
  <c r="E143" i="1"/>
  <c r="F142" i="1"/>
  <c r="E142" i="1"/>
  <c r="F140" i="1"/>
  <c r="E140" i="1"/>
  <c r="F139" i="1"/>
  <c r="E139" i="1"/>
  <c r="F138" i="1"/>
  <c r="E138" i="1"/>
  <c r="D136" i="1"/>
  <c r="C136" i="1"/>
  <c r="F134" i="1"/>
  <c r="E134" i="1"/>
  <c r="F133" i="1"/>
  <c r="E133" i="1"/>
  <c r="F131" i="1"/>
  <c r="E131" i="1"/>
  <c r="F130" i="1"/>
  <c r="E130" i="1"/>
  <c r="F129" i="1"/>
  <c r="E129" i="1"/>
  <c r="F128" i="1"/>
  <c r="E128" i="1"/>
  <c r="F126" i="1"/>
  <c r="E126" i="1"/>
  <c r="F125" i="1"/>
  <c r="E125" i="1"/>
  <c r="F124" i="1"/>
  <c r="E124" i="1"/>
  <c r="F122" i="1"/>
  <c r="E122" i="1"/>
  <c r="F121" i="1"/>
  <c r="E121" i="1"/>
  <c r="F120" i="1"/>
  <c r="E120" i="1"/>
  <c r="F119" i="1"/>
  <c r="E119" i="1"/>
  <c r="F118" i="1"/>
  <c r="E118" i="1"/>
  <c r="F116" i="1"/>
  <c r="E116" i="1"/>
  <c r="E115" i="1"/>
  <c r="G115" i="1" s="1"/>
  <c r="F114" i="1"/>
  <c r="E114" i="1"/>
  <c r="F113" i="1"/>
  <c r="E113" i="1"/>
  <c r="F111" i="1"/>
  <c r="E111" i="1"/>
  <c r="F109" i="1"/>
  <c r="E109" i="1"/>
  <c r="F108" i="1"/>
  <c r="E108" i="1"/>
  <c r="F106" i="1"/>
  <c r="E106" i="1"/>
  <c r="F105" i="1"/>
  <c r="E105" i="1"/>
  <c r="F104" i="1"/>
  <c r="E104" i="1"/>
  <c r="F102" i="1"/>
  <c r="E102" i="1"/>
  <c r="F101" i="1"/>
  <c r="E101" i="1"/>
  <c r="F100" i="1"/>
  <c r="E100" i="1"/>
  <c r="F98" i="1"/>
  <c r="E98" i="1"/>
  <c r="F97" i="1"/>
  <c r="E97" i="1"/>
  <c r="F96" i="1"/>
  <c r="E96" i="1"/>
  <c r="G96" i="1" s="1"/>
  <c r="F94" i="1"/>
  <c r="E94" i="1"/>
  <c r="D93" i="1"/>
  <c r="C93" i="1"/>
  <c r="F91" i="1"/>
  <c r="E91" i="1"/>
  <c r="F90" i="1"/>
  <c r="E90" i="1"/>
  <c r="F89" i="1"/>
  <c r="E89" i="1"/>
  <c r="F88" i="1"/>
  <c r="E88" i="1"/>
  <c r="F87" i="1"/>
  <c r="E87" i="1"/>
  <c r="G87" i="1" s="1"/>
  <c r="F86" i="1"/>
  <c r="E86" i="1"/>
  <c r="G86" i="1" s="1"/>
  <c r="E84" i="1"/>
  <c r="G84" i="1" s="1"/>
  <c r="F83" i="1"/>
  <c r="E83" i="1"/>
  <c r="F82" i="1"/>
  <c r="E82" i="1"/>
  <c r="F81" i="1"/>
  <c r="E81" i="1"/>
  <c r="F79" i="1"/>
  <c r="E79" i="1"/>
  <c r="F78" i="1"/>
  <c r="D78" i="1"/>
  <c r="E78" i="1" s="1"/>
  <c r="F77" i="1"/>
  <c r="E77" i="1"/>
  <c r="F76" i="1"/>
  <c r="E76" i="1"/>
  <c r="G76" i="1" s="1"/>
  <c r="F75" i="1"/>
  <c r="E75" i="1"/>
  <c r="G75" i="1" s="1"/>
  <c r="F73" i="1"/>
  <c r="E73" i="1"/>
  <c r="F72" i="1"/>
  <c r="E72" i="1"/>
  <c r="E71" i="1"/>
  <c r="G71" i="1" s="1"/>
  <c r="F70" i="1"/>
  <c r="E70" i="1"/>
  <c r="F69" i="1"/>
  <c r="E69" i="1"/>
  <c r="F68" i="1"/>
  <c r="E68" i="1"/>
  <c r="F66" i="1"/>
  <c r="E66" i="1"/>
  <c r="F65" i="1"/>
  <c r="E65" i="1"/>
  <c r="F63" i="1"/>
  <c r="E63" i="1"/>
  <c r="F62" i="1"/>
  <c r="E62" i="1"/>
  <c r="F61" i="1"/>
  <c r="E61" i="1"/>
  <c r="F59" i="1"/>
  <c r="E59" i="1"/>
  <c r="F58" i="1"/>
  <c r="E58" i="1"/>
  <c r="F56" i="1"/>
  <c r="E56" i="1"/>
  <c r="G56" i="1" s="1"/>
  <c r="F55" i="1"/>
  <c r="E55" i="1"/>
  <c r="G55" i="1" s="1"/>
  <c r="F54" i="1"/>
  <c r="E54" i="1"/>
  <c r="F53" i="1"/>
  <c r="E53" i="1"/>
  <c r="F51" i="1"/>
  <c r="E51" i="1"/>
  <c r="F50" i="1"/>
  <c r="E50" i="1"/>
  <c r="F48" i="1"/>
  <c r="E48" i="1"/>
  <c r="G48" i="1" s="1"/>
  <c r="F47" i="1"/>
  <c r="E47" i="1"/>
  <c r="F45" i="1"/>
  <c r="E45" i="1"/>
  <c r="G45" i="1" s="1"/>
  <c r="F44" i="1"/>
  <c r="E44" i="1"/>
  <c r="F43" i="1"/>
  <c r="E43" i="1"/>
  <c r="F42" i="1"/>
  <c r="E42" i="1"/>
  <c r="F41" i="1"/>
  <c r="E41" i="1"/>
  <c r="F40" i="1"/>
  <c r="E40" i="1"/>
  <c r="G40" i="1" s="1"/>
  <c r="C38" i="1"/>
  <c r="H38" i="1" s="1"/>
  <c r="I36" i="1"/>
  <c r="F35" i="1"/>
  <c r="E35" i="1"/>
  <c r="F34" i="1"/>
  <c r="E34" i="1"/>
  <c r="F33" i="1"/>
  <c r="E33" i="1"/>
  <c r="F31" i="1"/>
  <c r="E31" i="1"/>
  <c r="G31" i="1" s="1"/>
  <c r="F30" i="1"/>
  <c r="E30" i="1"/>
  <c r="G30" i="1" s="1"/>
  <c r="F28" i="1"/>
  <c r="E28" i="1"/>
  <c r="F26" i="1"/>
  <c r="E26" i="1"/>
  <c r="F24" i="1"/>
  <c r="E24" i="1"/>
  <c r="F23" i="1"/>
  <c r="E23" i="1"/>
  <c r="F22" i="1"/>
  <c r="E22" i="1"/>
  <c r="G22" i="1" s="1"/>
  <c r="F21" i="1"/>
  <c r="E21" i="1"/>
  <c r="F20" i="1"/>
  <c r="E20" i="1"/>
  <c r="G20" i="1" s="1"/>
  <c r="F19" i="1"/>
  <c r="E19" i="1"/>
  <c r="F17" i="1"/>
  <c r="E17" i="1"/>
  <c r="F16" i="1"/>
  <c r="E16" i="1"/>
  <c r="F14" i="1"/>
  <c r="E14" i="1"/>
  <c r="F13" i="1"/>
  <c r="E13" i="1"/>
  <c r="F12" i="1"/>
  <c r="E12" i="1"/>
  <c r="F11" i="1"/>
  <c r="E11" i="1"/>
  <c r="F10" i="1"/>
  <c r="E10" i="1"/>
  <c r="F8" i="1"/>
  <c r="E8" i="1"/>
  <c r="D6" i="1"/>
  <c r="C6" i="1"/>
  <c r="G143" i="1" l="1"/>
  <c r="G163" i="1"/>
  <c r="G113" i="1"/>
  <c r="G122" i="1"/>
  <c r="G147" i="1"/>
  <c r="G160" i="1"/>
  <c r="G172" i="1"/>
  <c r="G116" i="1"/>
  <c r="G124" i="1"/>
  <c r="G131" i="1"/>
  <c r="G140" i="1"/>
  <c r="G142" i="1"/>
  <c r="G102" i="1"/>
  <c r="G111" i="1"/>
  <c r="G120" i="1"/>
  <c r="G128" i="1"/>
  <c r="G145" i="1"/>
  <c r="G13" i="1"/>
  <c r="G73" i="1"/>
  <c r="G81" i="1"/>
  <c r="G129" i="1"/>
  <c r="G24" i="1"/>
  <c r="G23" i="1"/>
  <c r="G50" i="1"/>
  <c r="G66" i="1"/>
  <c r="G89" i="1"/>
  <c r="G146" i="1"/>
  <c r="G159" i="1"/>
  <c r="G171" i="1"/>
  <c r="G14" i="1"/>
  <c r="G19" i="1"/>
  <c r="G35" i="1"/>
  <c r="G61" i="1"/>
  <c r="G91" i="1"/>
  <c r="G100" i="1"/>
  <c r="G133" i="1"/>
  <c r="G33" i="1"/>
  <c r="G51" i="1"/>
  <c r="G68" i="1"/>
  <c r="G82" i="1"/>
  <c r="G98" i="1"/>
  <c r="G106" i="1"/>
  <c r="G139" i="1"/>
  <c r="G44" i="1"/>
  <c r="F6" i="1"/>
  <c r="G88" i="1"/>
  <c r="G12" i="1"/>
  <c r="G77" i="1"/>
  <c r="G108" i="1"/>
  <c r="G118" i="1"/>
  <c r="G125" i="1"/>
  <c r="G167" i="1"/>
  <c r="G54" i="1"/>
  <c r="G62" i="1"/>
  <c r="G78" i="1"/>
  <c r="G119" i="1"/>
  <c r="G126" i="1"/>
  <c r="G149" i="1"/>
  <c r="G156" i="1"/>
  <c r="G168" i="1"/>
  <c r="G10" i="1"/>
  <c r="G104" i="1"/>
  <c r="G134" i="1"/>
  <c r="G11" i="1"/>
  <c r="G59" i="1"/>
  <c r="G69" i="1"/>
  <c r="G158" i="1"/>
  <c r="G170" i="1"/>
  <c r="G47" i="1"/>
  <c r="G72" i="1"/>
  <c r="G79" i="1"/>
  <c r="G94" i="1"/>
  <c r="G41" i="1"/>
  <c r="G65" i="1"/>
  <c r="E175" i="1"/>
  <c r="G182" i="1"/>
  <c r="G181" i="1" s="1"/>
  <c r="E6" i="1"/>
  <c r="G162" i="1"/>
  <c r="G26" i="1"/>
  <c r="G34" i="1"/>
  <c r="G70" i="1"/>
  <c r="G109" i="1"/>
  <c r="G8" i="1"/>
  <c r="F38" i="1"/>
  <c r="G63" i="1"/>
  <c r="G83" i="1"/>
  <c r="G157" i="1"/>
  <c r="G169" i="1"/>
  <c r="G21" i="1"/>
  <c r="G28" i="1"/>
  <c r="G43" i="1"/>
  <c r="G90" i="1"/>
  <c r="G97" i="1"/>
  <c r="G130" i="1"/>
  <c r="G138" i="1"/>
  <c r="G152" i="1"/>
  <c r="G164" i="1"/>
  <c r="F93" i="1"/>
  <c r="G16" i="1"/>
  <c r="G58" i="1"/>
  <c r="E93" i="1"/>
  <c r="G17" i="1"/>
  <c r="F136" i="1"/>
  <c r="G153" i="1"/>
  <c r="G165" i="1"/>
  <c r="G53" i="1"/>
  <c r="G114" i="1"/>
  <c r="G154" i="1"/>
  <c r="G166" i="1"/>
  <c r="D38" i="1"/>
  <c r="D183" i="1" s="1"/>
  <c r="C183" i="1"/>
  <c r="G121" i="1"/>
  <c r="G148" i="1"/>
  <c r="G155" i="1"/>
  <c r="G101" i="1"/>
  <c r="G161" i="1"/>
  <c r="G175" i="1"/>
  <c r="E38" i="1"/>
  <c r="G42" i="1"/>
  <c r="F175" i="1"/>
  <c r="E150" i="1"/>
  <c r="F181" i="1"/>
  <c r="E136" i="1"/>
  <c r="F150" i="1"/>
  <c r="G105" i="1"/>
  <c r="G136" i="1" l="1"/>
  <c r="G6" i="1"/>
  <c r="E183" i="1"/>
  <c r="G150" i="1"/>
  <c r="F183" i="1"/>
  <c r="G93" i="1"/>
  <c r="G38" i="1"/>
  <c r="G183" i="1" l="1"/>
</calcChain>
</file>

<file path=xl/sharedStrings.xml><?xml version="1.0" encoding="utf-8"?>
<sst xmlns="http://schemas.openxmlformats.org/spreadsheetml/2006/main" count="351" uniqueCount="343">
  <si>
    <t>En RD$</t>
  </si>
  <si>
    <t>CUENTA</t>
  </si>
  <si>
    <t>DETALLE</t>
  </si>
  <si>
    <t>PRESUPUESTO APROBADO 2024</t>
  </si>
  <si>
    <t>PRESUPUESTO DEFINITIVO 2024</t>
  </si>
  <si>
    <t>EJECUCION ACUMULADA  ENERO 2024</t>
  </si>
  <si>
    <t>PENDIENTE DE EJECUTAR</t>
  </si>
  <si>
    <t>REMUNERACIONES</t>
  </si>
  <si>
    <t>2.1.1</t>
  </si>
  <si>
    <t>SUELDOS PARA CARGOS FIJOS</t>
  </si>
  <si>
    <t>2.1.1.1.01</t>
  </si>
  <si>
    <t>SUELDOS FIJOS</t>
  </si>
  <si>
    <t>2.1.1.2</t>
  </si>
  <si>
    <t>SUELDOS PERSONAL TEMPORERO</t>
  </si>
  <si>
    <t>2.1.1.2.05</t>
  </si>
  <si>
    <t>SUELDOS PERSONAL  EN PERIODO PROBATORIO</t>
  </si>
  <si>
    <t>2.1.1.2.06</t>
  </si>
  <si>
    <t>JORNALEROS</t>
  </si>
  <si>
    <t>2.1.1.2.08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</si>
  <si>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</si>
  <si>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</si>
  <si>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</si>
  <si>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</si>
  <si>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</si>
  <si>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</si>
  <si>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</si>
  <si>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</si>
  <si>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2.1.1.5.04</t>
  </si>
  <si>
    <t>PROPÓRCION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</si>
  <si>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</si>
  <si>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</si>
  <si>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</si>
  <si>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</si>
  <si>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</si>
  <si>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</si>
  <si>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</si>
  <si>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</si>
  <si>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</si>
  <si>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</si>
  <si>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</si>
  <si>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</si>
  <si>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</si>
  <si>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</si>
  <si>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</si>
  <si>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</si>
  <si>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</si>
  <si>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</si>
  <si>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</si>
  <si>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</si>
  <si>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</si>
  <si>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</si>
  <si>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</si>
  <si>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</si>
  <si>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</si>
  <si>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</si>
  <si>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</si>
  <si>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</si>
  <si>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</si>
  <si>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</si>
  <si>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</si>
  <si>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</si>
  <si>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</si>
  <si>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</si>
  <si>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</si>
  <si>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</si>
  <si>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</si>
  <si>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</si>
  <si>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</si>
  <si>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</si>
  <si>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</si>
  <si>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</si>
  <si>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TELEFONO LOCAL</t>
  </si>
  <si>
    <t>2.2.1.5.01</t>
  </si>
  <si>
    <t>SERVICIO DE INTERNET Y TELEVISION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</si>
  <si>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</si>
  <si>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</si>
  <si>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</si>
  <si>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</si>
  <si>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</si>
  <si>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</si>
  <si>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</si>
  <si>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</si>
  <si>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</si>
  <si>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</si>
  <si>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</si>
  <si>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</si>
  <si>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</si>
  <si>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</si>
  <si>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</si>
  <si>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</si>
  <si>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</si>
  <si>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</si>
  <si>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</si>
  <si>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</si>
  <si>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</si>
  <si>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</si>
  <si>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</si>
  <si>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</si>
  <si>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</si>
  <si>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</si>
  <si>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</si>
  <si>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</si>
  <si>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</si>
  <si>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</si>
  <si>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</si>
  <si>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EDIFICIOS Y LOCALES</t>
  </si>
  <si>
    <t>2.2.5.1.02</t>
  </si>
  <si>
    <t>HOSPEDAJE</t>
  </si>
  <si>
    <t>MAQUINARIAS Y EQUIPOS</t>
  </si>
  <si>
    <t>2.2.5.3.04</t>
  </si>
  <si>
    <t xml:space="preserve">ALQ. DE MAQUINARIAS, MUEBLES Y EQUIPOS DE OFICINA 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</si>
  <si>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</si>
  <si>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</si>
  <si>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</si>
  <si>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</si>
  <si>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</si>
  <si>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</si>
  <si>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</si>
  <si>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</si>
  <si>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</si>
  <si>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</si>
  <si>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</si>
  <si>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</si>
  <si>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</si>
  <si>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</si>
  <si>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</si>
  <si>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</si>
  <si>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</si>
  <si>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</si>
  <si>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</si>
  <si>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</si>
  <si>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</si>
  <si>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MANT. Y REP. DE EQUIPOS  SANITARIOS</t>
  </si>
  <si>
    <t>2.2.7.2.06</t>
  </si>
  <si>
    <t>MANT. Y REP. DE EQUIPOS DE TRANSPORTES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</si>
  <si>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</si>
  <si>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</si>
  <si>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</si>
  <si>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</si>
  <si>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</si>
  <si>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</si>
  <si>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2.2.8.5.01</t>
  </si>
  <si>
    <t>FUMIGACION</t>
  </si>
  <si>
    <t>2.2.8.5.02</t>
  </si>
  <si>
    <t>LAVANDERIA</t>
  </si>
  <si>
    <t>2.2.8.5.03</t>
  </si>
  <si>
    <t>LIMPIEZA E HIGIENES</t>
  </si>
  <si>
    <t>EVENTOS Y FESTIVIDADES</t>
  </si>
  <si>
    <t>2.2.8.6.01</t>
  </si>
  <si>
    <t>ACTIVIVIDADES CULT. NAC. Y  MUNICIP.</t>
  </si>
  <si>
    <t>2.2.8.6.02</t>
  </si>
  <si>
    <t>ACTIVIDADES FESTIVAS Y ASISTENCIAS SOCIAL</t>
  </si>
  <si>
    <t>2.2.8.6.03</t>
  </si>
  <si>
    <t>ACTIVIDADES DEPORTIVA, DE RECREAC.Y ENTRETEN.</t>
  </si>
  <si>
    <t>2.2.8.6.04</t>
  </si>
  <si>
    <t>ACTIVIDADES JUVENTUD Y GENERO</t>
  </si>
  <si>
    <t>SERVICIOS TECNICOS Y PROFESIONALES</t>
  </si>
  <si>
    <t>2.2.8.7.01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</si>
  <si>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</si>
  <si>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</si>
  <si>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</si>
  <si>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</si>
  <si>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</si>
  <si>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</si>
  <si>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</si>
  <si>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</si>
  <si>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</si>
  <si>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</si>
  <si>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</si>
  <si>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</si>
  <si>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</si>
  <si>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</si>
  <si>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</si>
  <si>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</si>
  <si>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</si>
  <si>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</si>
  <si>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</si>
  <si>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</si>
  <si>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</si>
  <si>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</si>
  <si>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</si>
  <si>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</si>
  <si>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</si>
  <si>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</si>
  <si>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</si>
  <si>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</si>
  <si>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</si>
  <si>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PRENDAS DE VESTIR</t>
  </si>
  <si>
    <t>2.3.3</t>
  </si>
  <si>
    <t>PROD. PAPEL, CARTON E IMRENTA</t>
  </si>
  <si>
    <t>2.3.3.2.01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</si>
  <si>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</si>
  <si>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</si>
  <si>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</si>
  <si>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</si>
  <si>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</si>
  <si>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</si>
  <si>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</si>
  <si>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</si>
  <si>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</si>
  <si>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</si>
  <si>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</si>
  <si>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</si>
  <si>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</si>
  <si>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</si>
  <si>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</si>
  <si>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</si>
  <si>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</si>
  <si>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</si>
  <si>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</si>
  <si>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HERRAMIENTAS MENORES</t>
  </si>
  <si>
    <t>2.3.6.4.04</t>
  </si>
  <si>
    <t>PIEDRA, ARCILLA Y ARENA</t>
  </si>
  <si>
    <t>2.3.6.4.05</t>
  </si>
  <si>
    <t>PRODUCTOS AISLANTES</t>
  </si>
  <si>
    <t>2.3.7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</si>
  <si>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</si>
  <si>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</si>
  <si>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</si>
  <si>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</si>
  <si>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</si>
  <si>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</si>
  <si>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</si>
  <si>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</si>
  <si>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</si>
  <si>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</si>
  <si>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</si>
  <si>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PRODUCTOS QUIMICOS Y CONEXOS</t>
  </si>
  <si>
    <t>2.3.7.2.01</t>
  </si>
  <si>
    <t>PRODUCTOS EXPLOSIVOS Y PIROTECNIA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</si>
  <si>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</si>
  <si>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</si>
  <si>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</si>
  <si>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</si>
  <si>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</si>
  <si>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</si>
  <si>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</si>
  <si>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</si>
  <si>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</si>
  <si>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</si>
  <si>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2.3.9.5.01</t>
  </si>
  <si>
    <t>UTILES DE COCINA Y COMEDOR</t>
  </si>
  <si>
    <t>2.3.9.6.01</t>
  </si>
  <si>
    <t>PRODUCTOS ELECTRICOS Y AFINES</t>
  </si>
  <si>
    <t>3.9.8</t>
  </si>
  <si>
    <t>OTROS RESPUESTOS Y ACCESORIOS MENORES</t>
  </si>
  <si>
    <t>2.3.9.8.01</t>
  </si>
  <si>
    <t>2.3.9.9</t>
  </si>
  <si>
    <t>UTILES  DIVERSOS</t>
  </si>
  <si>
    <t>2.4.1</t>
  </si>
  <si>
    <t>TRANSFERENCIAS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</si>
  <si>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</si>
  <si>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</si>
  <si>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</si>
  <si>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</si>
  <si>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</si>
  <si>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</si>
  <si>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</si>
  <si>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</si>
  <si>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</si>
  <si>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</si>
  <si>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</si>
  <si>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</si>
  <si>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</si>
  <si>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</si>
  <si>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</si>
  <si>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</si>
  <si>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</si>
  <si>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</si>
  <si>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</si>
  <si>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</si>
  <si>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</si>
  <si>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</si>
  <si>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</si>
  <si>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</si>
  <si>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</si>
  <si>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</si>
  <si>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</si>
  <si>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</si>
  <si>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</si>
  <si>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</si>
  <si>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</si>
  <si>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</si>
  <si>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</si>
  <si>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</si>
  <si>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2.6.1.9.01</t>
  </si>
  <si>
    <t>OTROS MUEBLES DE OFIC. NO IDENT. PRECED.</t>
  </si>
  <si>
    <t>2.6.2.1.01</t>
  </si>
  <si>
    <t>EQUIPOS Y APARATOS AUDIOVISUALES</t>
  </si>
  <si>
    <t>2.6.3.1.01</t>
  </si>
  <si>
    <t>EQUIPO MEDICO Y DE LABORATORIO</t>
  </si>
  <si>
    <t>2.6.4.1.01</t>
  </si>
  <si>
    <t xml:space="preserve">AUTOMOVILES Y CAMIONES </t>
  </si>
  <si>
    <t>2.6.4.6.01</t>
  </si>
  <si>
    <t>EQUIPOS DE TRACCION</t>
  </si>
  <si>
    <t>2.6.4.7.01</t>
  </si>
  <si>
    <t>EQUIPOS DE ELEVACION</t>
  </si>
  <si>
    <t>2.6.5.2.01</t>
  </si>
  <si>
    <t>MAQUINARIA Y EQUIPO INDUSTRIAL</t>
  </si>
  <si>
    <t>2.6.5.3.01</t>
  </si>
  <si>
    <t>HERRAMIENTAS Y MAQUINARIAS</t>
  </si>
  <si>
    <t>2.6.5.4.01</t>
  </si>
  <si>
    <t>SISTEMA DE AIRE ACOND., CALEFACCION Y REFRIG.</t>
  </si>
  <si>
    <t>2.6.5.5.01</t>
  </si>
  <si>
    <t xml:space="preserve">EQUIPO DE COMUNIC., TELCOMUNIC. Y SEÑALAMIENTO </t>
  </si>
  <si>
    <t>2.6.5.8.01</t>
  </si>
  <si>
    <t>OTROS EQUIPOS</t>
  </si>
  <si>
    <t>2.6.6.2.01</t>
  </si>
  <si>
    <t>EQUIPOS SEGURIDAD</t>
  </si>
  <si>
    <t>2.6.8.3.01</t>
  </si>
  <si>
    <t>PROGRAMA DE INFORMATICA</t>
  </si>
  <si>
    <t>2.6.8.6.01</t>
  </si>
  <si>
    <t>MARCAS Y PATENTES</t>
  </si>
  <si>
    <t>2.6.10.2.01</t>
  </si>
  <si>
    <t>TERRENOS RURALES SIN MEJORAS</t>
  </si>
  <si>
    <t>2.7.1.2.01</t>
  </si>
  <si>
    <t>OBRAS  PARA  EDIFICACION NO RESIDENCIAL</t>
  </si>
  <si>
    <t>2.7.1.3.01</t>
  </si>
  <si>
    <t>OBRAS PARA EDIFICACION Y OTRAS ESTRUCTURAS</t>
  </si>
  <si>
    <t>2.7.2.4.01</t>
  </si>
  <si>
    <t>INFRAESTRUTURAS TERRESTRE Y OBRAS ANEXAS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</si>
  <si>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</si>
  <si>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</si>
  <si>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</si>
  <si>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</si>
  <si>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</si>
  <si>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</si>
  <si>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</si>
  <si>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</si>
  <si>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</si>
  <si>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</si>
  <si>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</si>
  <si>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</si>
  <si>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</si>
  <si>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</si>
  <si>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</si>
  <si>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</si>
  <si>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</si>
  <si>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</si>
  <si>
    <t>Secretario General</t>
  </si>
  <si>
    <t>PRESUPUESTO MODIFICADO  2024 INCLUYE DISPONIBILIDAD PENDIENTE DE EJECUTAR</t>
  </si>
  <si>
    <t>ESTUDIOS DE ING. ARQ. INVEST. Y ANALISIS DE FACTIBILIDAD</t>
  </si>
  <si>
    <t>Presupuesto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</si>
</sst>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3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sz val="13"/>
      <name val="Arial"/>
      <family val="2"/>
    </font>
    <font>
      <u val="singleAccounting"/>
      <sz val="14"/>
      <name val="Arial"/>
      <family val="2"/>
    </font>
    <font>
      <b/>
      <u val="singleAccounting"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u val="doubleAccounting"/>
      <sz val="14"/>
      <name val="Arial"/>
      <family val="2"/>
    </font>
    <font>
      <sz val="12"/>
      <color rgb="FFFF0000"/>
      <name val="Arial"/>
      <family val="2"/>
    </font>
    <font>
      <b/>
      <u val="singleAccounting"/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u val="singleAccounting"/>
      <sz val="18"/>
      <name val="Arial"/>
      <family val="2"/>
    </font>
    <font>
      <b/>
      <u/>
      <sz val="18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color rgb="FFFF0000"/>
      <name val="Arial"/>
      <family val="2"/>
    </font>
    <font>
      <b/>
      <sz val="20"/>
      <name val="Times New Roman"/>
      <family val="1"/>
    </font>
    <font>
      <b/>
      <u/>
      <sz val="12"/>
      <name val="Arial"/>
      <family val="2"/>
    </font>
    <font>
      <b/>
      <u val="singleAccounting"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43" fontId="7" fillId="4" borderId="3" xfId="2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4" xfId="2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43" fontId="9" fillId="3" borderId="5" xfId="0" applyNumberFormat="1" applyFont="1" applyFill="1" applyBorder="1" applyAlignment="1">
      <alignment vertical="center"/>
    </xf>
    <xf numFmtId="43" fontId="9" fillId="4" borderId="5" xfId="0" applyNumberFormat="1" applyFont="1" applyFill="1" applyBorder="1" applyAlignment="1">
      <alignment vertical="center"/>
    </xf>
    <xf numFmtId="43" fontId="9" fillId="3" borderId="6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43" fontId="10" fillId="2" borderId="8" xfId="2" applyFont="1" applyFill="1" applyBorder="1" applyAlignment="1">
      <alignment vertical="center"/>
    </xf>
    <xf numFmtId="43" fontId="10" fillId="5" borderId="8" xfId="2" applyFont="1" applyFill="1" applyBorder="1" applyAlignment="1">
      <alignment vertical="center"/>
    </xf>
    <xf numFmtId="43" fontId="10" fillId="0" borderId="8" xfId="1" applyFont="1" applyFill="1" applyBorder="1" applyAlignment="1">
      <alignment vertical="center"/>
    </xf>
    <xf numFmtId="43" fontId="9" fillId="0" borderId="9" xfId="2" applyFont="1" applyFill="1" applyBorder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3" fontId="10" fillId="0" borderId="11" xfId="2" applyFont="1" applyFill="1" applyBorder="1" applyAlignment="1">
      <alignment vertical="center"/>
    </xf>
    <xf numFmtId="43" fontId="10" fillId="0" borderId="11" xfId="1" applyFont="1" applyFill="1" applyBorder="1" applyAlignment="1">
      <alignment vertical="center"/>
    </xf>
    <xf numFmtId="43" fontId="10" fillId="0" borderId="12" xfId="2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43" fontId="11" fillId="0" borderId="0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7" fillId="2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13" fillId="2" borderId="14" xfId="0" applyFont="1" applyFill="1" applyBorder="1"/>
    <xf numFmtId="0" fontId="1" fillId="2" borderId="14" xfId="0" applyFont="1" applyFill="1" applyBorder="1"/>
    <xf numFmtId="0" fontId="1" fillId="5" borderId="14" xfId="0" applyFont="1" applyFill="1" applyBorder="1"/>
    <xf numFmtId="43" fontId="1" fillId="0" borderId="14" xfId="1" applyFont="1" applyFill="1" applyBorder="1"/>
    <xf numFmtId="0" fontId="1" fillId="0" borderId="15" xfId="0" applyFont="1" applyBorder="1"/>
    <xf numFmtId="43" fontId="0" fillId="0" borderId="0" xfId="1" applyFont="1" applyBorder="1"/>
    <xf numFmtId="0" fontId="10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/>
    </xf>
    <xf numFmtId="43" fontId="12" fillId="2" borderId="16" xfId="2" applyFont="1" applyFill="1" applyBorder="1" applyAlignment="1">
      <alignment vertical="center"/>
    </xf>
    <xf numFmtId="43" fontId="10" fillId="2" borderId="16" xfId="2" applyFont="1" applyFill="1" applyBorder="1" applyAlignment="1">
      <alignment vertical="center"/>
    </xf>
    <xf numFmtId="43" fontId="10" fillId="0" borderId="16" xfId="2" applyFont="1" applyFill="1" applyBorder="1" applyAlignment="1">
      <alignment vertical="center"/>
    </xf>
    <xf numFmtId="43" fontId="10" fillId="0" borderId="16" xfId="1" applyFont="1" applyFill="1" applyBorder="1" applyAlignment="1">
      <alignment vertical="center"/>
    </xf>
    <xf numFmtId="43" fontId="9" fillId="0" borderId="16" xfId="2" applyFont="1" applyFill="1" applyBorder="1" applyAlignment="1">
      <alignment vertical="center"/>
    </xf>
    <xf numFmtId="0" fontId="10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43" fontId="9" fillId="6" borderId="18" xfId="1" applyFont="1" applyFill="1" applyBorder="1" applyAlignment="1">
      <alignment vertical="center"/>
    </xf>
    <xf numFmtId="43" fontId="9" fillId="6" borderId="19" xfId="1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43" fontId="10" fillId="2" borderId="21" xfId="2" applyFont="1" applyFill="1" applyBorder="1" applyAlignment="1">
      <alignment vertical="center"/>
    </xf>
    <xf numFmtId="43" fontId="10" fillId="5" borderId="21" xfId="2" applyFont="1" applyFill="1" applyBorder="1" applyAlignment="1">
      <alignment vertical="center"/>
    </xf>
    <xf numFmtId="43" fontId="10" fillId="0" borderId="21" xfId="1" applyFont="1" applyFill="1" applyBorder="1" applyAlignment="1">
      <alignment vertical="center"/>
    </xf>
    <xf numFmtId="43" fontId="9" fillId="0" borderId="22" xfId="2" applyFont="1" applyFill="1" applyBorder="1" applyAlignment="1">
      <alignment vertical="center"/>
    </xf>
    <xf numFmtId="43" fontId="7" fillId="0" borderId="11" xfId="2" applyFont="1" applyFill="1" applyBorder="1" applyAlignment="1">
      <alignment vertical="center"/>
    </xf>
    <xf numFmtId="43" fontId="12" fillId="2" borderId="23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4" fillId="2" borderId="0" xfId="1" applyFont="1" applyFill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43" fontId="10" fillId="0" borderId="14" xfId="2" applyFont="1" applyFill="1" applyBorder="1" applyAlignment="1">
      <alignment vertical="center"/>
    </xf>
    <xf numFmtId="43" fontId="10" fillId="0" borderId="14" xfId="1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0" fontId="7" fillId="6" borderId="17" xfId="0" applyFont="1" applyFill="1" applyBorder="1" applyAlignment="1">
      <alignment horizontal="center" vertical="center"/>
    </xf>
    <xf numFmtId="43" fontId="9" fillId="6" borderId="18" xfId="0" applyNumberFormat="1" applyFont="1" applyFill="1" applyBorder="1" applyAlignment="1">
      <alignment vertical="center"/>
    </xf>
    <xf numFmtId="43" fontId="9" fillId="6" borderId="19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43" fontId="10" fillId="5" borderId="11" xfId="2" applyFont="1" applyFill="1" applyBorder="1" applyAlignment="1">
      <alignment vertical="center"/>
    </xf>
    <xf numFmtId="43" fontId="10" fillId="0" borderId="9" xfId="2" applyFont="1" applyFill="1" applyBorder="1" applyAlignment="1">
      <alignment vertical="center"/>
    </xf>
    <xf numFmtId="43" fontId="10" fillId="2" borderId="11" xfId="2" applyFont="1" applyFill="1" applyBorder="1" applyAlignment="1">
      <alignment vertical="center"/>
    </xf>
    <xf numFmtId="43" fontId="10" fillId="2" borderId="11" xfId="1" applyFont="1" applyFill="1" applyBorder="1" applyAlignment="1">
      <alignment vertical="center"/>
    </xf>
    <xf numFmtId="43" fontId="10" fillId="2" borderId="12" xfId="2" applyFont="1" applyFill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43" fontId="9" fillId="6" borderId="18" xfId="2" applyFont="1" applyFill="1" applyBorder="1" applyAlignment="1">
      <alignment vertical="center"/>
    </xf>
    <xf numFmtId="43" fontId="9" fillId="6" borderId="19" xfId="2" applyFont="1" applyFill="1" applyBorder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43" fontId="16" fillId="0" borderId="11" xfId="2" applyFont="1" applyFill="1" applyBorder="1" applyAlignment="1">
      <alignment vertical="center"/>
    </xf>
    <xf numFmtId="0" fontId="10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43" fontId="9" fillId="6" borderId="11" xfId="2" applyFont="1" applyFill="1" applyBorder="1" applyAlignment="1">
      <alignment vertical="center"/>
    </xf>
    <xf numFmtId="43" fontId="9" fillId="6" borderId="12" xfId="2" applyFont="1" applyFill="1" applyBorder="1" applyAlignment="1">
      <alignment vertical="center"/>
    </xf>
    <xf numFmtId="43" fontId="9" fillId="2" borderId="11" xfId="2" applyFont="1" applyFill="1" applyBorder="1" applyAlignment="1">
      <alignment vertical="center"/>
    </xf>
    <xf numFmtId="43" fontId="9" fillId="5" borderId="11" xfId="2" applyFont="1" applyFill="1" applyBorder="1" applyAlignment="1">
      <alignment vertical="center"/>
    </xf>
    <xf numFmtId="43" fontId="9" fillId="0" borderId="12" xfId="2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43" fontId="17" fillId="0" borderId="11" xfId="2" applyFont="1" applyFill="1" applyBorder="1" applyAlignment="1">
      <alignment vertical="center"/>
    </xf>
    <xf numFmtId="43" fontId="9" fillId="0" borderId="11" xfId="2" applyFont="1" applyFill="1" applyBorder="1" applyAlignment="1">
      <alignment vertical="center"/>
    </xf>
    <xf numFmtId="43" fontId="12" fillId="0" borderId="11" xfId="2" applyFont="1" applyFill="1" applyBorder="1" applyAlignment="1">
      <alignment vertical="center"/>
    </xf>
    <xf numFmtId="43" fontId="9" fillId="0" borderId="11" xfId="1" applyFont="1" applyFill="1" applyBorder="1" applyAlignment="1">
      <alignment vertical="center"/>
    </xf>
    <xf numFmtId="43" fontId="18" fillId="0" borderId="11" xfId="2" applyFont="1" applyFill="1" applyBorder="1" applyAlignment="1">
      <alignment vertical="center"/>
    </xf>
    <xf numFmtId="0" fontId="10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43" fontId="19" fillId="6" borderId="14" xfId="2" applyFont="1" applyFill="1" applyBorder="1" applyAlignment="1">
      <alignment vertical="center"/>
    </xf>
    <xf numFmtId="43" fontId="19" fillId="6" borderId="15" xfId="2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43" fontId="20" fillId="2" borderId="16" xfId="1" applyFont="1" applyFill="1" applyBorder="1" applyAlignment="1">
      <alignment vertical="center"/>
    </xf>
    <xf numFmtId="43" fontId="21" fillId="2" borderId="0" xfId="2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22" fillId="2" borderId="0" xfId="1" applyFont="1" applyFill="1" applyBorder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20" fillId="2" borderId="0" xfId="2" applyFont="1" applyFill="1" applyBorder="1" applyAlignment="1">
      <alignment vertical="center"/>
    </xf>
    <xf numFmtId="43" fontId="2" fillId="2" borderId="0" xfId="2" applyFont="1" applyFill="1" applyBorder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43" fontId="12" fillId="2" borderId="0" xfId="2" applyFont="1" applyFill="1" applyBorder="1" applyAlignment="1">
      <alignment vertical="center"/>
    </xf>
    <xf numFmtId="43" fontId="10" fillId="2" borderId="0" xfId="2" applyFont="1" applyFill="1" applyBorder="1" applyAlignment="1">
      <alignment vertical="center"/>
    </xf>
    <xf numFmtId="43" fontId="23" fillId="2" borderId="0" xfId="1" applyFont="1" applyFill="1" applyBorder="1" applyAlignment="1">
      <alignment vertical="center"/>
    </xf>
    <xf numFmtId="43" fontId="24" fillId="2" borderId="0" xfId="2" applyFont="1" applyFill="1" applyBorder="1" applyAlignment="1">
      <alignment vertical="center"/>
    </xf>
    <xf numFmtId="43" fontId="26" fillId="2" borderId="0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43" fontId="27" fillId="2" borderId="0" xfId="1" applyFont="1" applyFill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43" fontId="32" fillId="2" borderId="0" xfId="0" applyNumberFormat="1" applyFont="1" applyFill="1" applyAlignment="1">
      <alignment vertical="center"/>
    </xf>
    <xf numFmtId="43" fontId="21" fillId="2" borderId="0" xfId="0" applyNumberFormat="1" applyFont="1" applyFill="1" applyAlignment="1">
      <alignment vertical="center"/>
    </xf>
    <xf numFmtId="43" fontId="21" fillId="5" borderId="0" xfId="0" applyNumberFormat="1" applyFont="1" applyFill="1" applyAlignment="1">
      <alignment vertical="center"/>
    </xf>
    <xf numFmtId="43" fontId="21" fillId="0" borderId="0" xfId="2" applyFont="1" applyFill="1" applyBorder="1" applyAlignment="1">
      <alignment vertical="center"/>
    </xf>
    <xf numFmtId="0" fontId="31" fillId="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2" borderId="0" xfId="0" applyFont="1" applyFill="1"/>
    <xf numFmtId="0" fontId="1" fillId="2" borderId="0" xfId="0" applyFont="1" applyFill="1"/>
    <xf numFmtId="0" fontId="1" fillId="5" borderId="0" xfId="0" applyFont="1" applyFill="1"/>
    <xf numFmtId="0" fontId="1" fillId="0" borderId="0" xfId="0" applyFont="1"/>
    <xf numFmtId="43" fontId="22" fillId="0" borderId="0" xfId="1" applyFont="1" applyFill="1" applyBorder="1" applyAlignment="1">
      <alignment vertical="center"/>
    </xf>
    <xf numFmtId="43" fontId="10" fillId="2" borderId="0" xfId="1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3">
    <cellStyle name="Millares" xfId="1" builtinId="3"/>
    <cellStyle name="Millares 2" xfId="2" xr:uid="{A260E57C-6D22-4454-A601-D8A54F26A86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ES%202024%20TECNOLOGIA/EJECUCION%20ENERO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PRESUP. EJEC. 2024"/>
      <sheetName val="EJEC. 2024"/>
      <sheetName val="INGRESOS"/>
      <sheetName val="C X P ENERO 2024"/>
      <sheetName val="GRAFICOS"/>
    </sheetNames>
    <sheetDataSet>
      <sheetData sheetId="0"/>
      <sheetData sheetId="1"/>
      <sheetData sheetId="2">
        <row r="9">
          <cell r="V9">
            <v>19288900</v>
          </cell>
        </row>
        <row r="10">
          <cell r="V10">
            <v>0</v>
          </cell>
        </row>
        <row r="11">
          <cell r="V11">
            <v>1683354.4</v>
          </cell>
        </row>
        <row r="12">
          <cell r="V12">
            <v>7427000</v>
          </cell>
        </row>
        <row r="13">
          <cell r="V13">
            <v>2718850</v>
          </cell>
        </row>
        <row r="14">
          <cell r="V14">
            <v>0</v>
          </cell>
        </row>
        <row r="15">
          <cell r="V15">
            <v>0</v>
          </cell>
        </row>
        <row r="16">
          <cell r="V16">
            <v>0</v>
          </cell>
        </row>
        <row r="17">
          <cell r="V17">
            <v>0</v>
          </cell>
        </row>
        <row r="18">
          <cell r="V18">
            <v>0</v>
          </cell>
        </row>
        <row r="19">
          <cell r="V19">
            <v>987500</v>
          </cell>
        </row>
        <row r="20">
          <cell r="V20">
            <v>13897560.859999999</v>
          </cell>
        </row>
        <row r="21">
          <cell r="V21">
            <v>296000</v>
          </cell>
        </row>
        <row r="22">
          <cell r="V22">
            <v>0</v>
          </cell>
        </row>
        <row r="23">
          <cell r="V23">
            <v>1640000</v>
          </cell>
        </row>
        <row r="24">
          <cell r="V24">
            <v>292500</v>
          </cell>
        </row>
        <row r="25">
          <cell r="V25">
            <v>0</v>
          </cell>
        </row>
        <row r="26">
          <cell r="V26">
            <v>0</v>
          </cell>
        </row>
        <row r="27">
          <cell r="V27">
            <v>2089952.65</v>
          </cell>
        </row>
        <row r="28">
          <cell r="V28">
            <v>2122420.75</v>
          </cell>
        </row>
        <row r="29">
          <cell r="V29">
            <v>276705.37</v>
          </cell>
        </row>
        <row r="32">
          <cell r="V32">
            <v>316648.44</v>
          </cell>
        </row>
        <row r="33">
          <cell r="V33">
            <v>39497.35</v>
          </cell>
        </row>
        <row r="34">
          <cell r="V34">
            <v>189350.65</v>
          </cell>
        </row>
        <row r="35">
          <cell r="V35">
            <v>508022.68</v>
          </cell>
        </row>
        <row r="36">
          <cell r="V36">
            <v>8076</v>
          </cell>
        </row>
        <row r="37">
          <cell r="V37">
            <v>7375</v>
          </cell>
        </row>
        <row r="38">
          <cell r="V38">
            <v>2301000</v>
          </cell>
        </row>
        <row r="39">
          <cell r="V39">
            <v>20980.400000000001</v>
          </cell>
        </row>
        <row r="40">
          <cell r="V40">
            <v>77070</v>
          </cell>
        </row>
        <row r="41">
          <cell r="V41">
            <v>0</v>
          </cell>
        </row>
        <row r="42">
          <cell r="V42">
            <v>846.14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520</v>
          </cell>
        </row>
        <row r="46">
          <cell r="V46">
            <v>0</v>
          </cell>
        </row>
        <row r="47">
          <cell r="V47">
            <v>0</v>
          </cell>
        </row>
        <row r="49">
          <cell r="V49">
            <v>566679.99</v>
          </cell>
        </row>
        <row r="50">
          <cell r="V50">
            <v>28000</v>
          </cell>
        </row>
        <row r="51">
          <cell r="V51">
            <v>0</v>
          </cell>
        </row>
        <row r="53">
          <cell r="V53">
            <v>0</v>
          </cell>
        </row>
        <row r="54">
          <cell r="V54">
            <v>110078.8</v>
          </cell>
        </row>
        <row r="55">
          <cell r="V55">
            <v>0</v>
          </cell>
        </row>
        <row r="56">
          <cell r="V56">
            <v>0</v>
          </cell>
        </row>
        <row r="57">
          <cell r="V57">
            <v>0</v>
          </cell>
        </row>
        <row r="58">
          <cell r="V58">
            <v>0</v>
          </cell>
        </row>
        <row r="60">
          <cell r="V60">
            <v>95014.73</v>
          </cell>
        </row>
        <row r="62">
          <cell r="V62">
            <v>455690.34</v>
          </cell>
        </row>
        <row r="63">
          <cell r="V63">
            <v>0</v>
          </cell>
        </row>
        <row r="64">
          <cell r="V64">
            <v>0</v>
          </cell>
        </row>
        <row r="65">
          <cell r="V65">
            <v>0</v>
          </cell>
        </row>
        <row r="66">
          <cell r="V66">
            <v>0</v>
          </cell>
        </row>
        <row r="67">
          <cell r="V67">
            <v>1049666.7</v>
          </cell>
        </row>
        <row r="68">
          <cell r="V68">
            <v>0</v>
          </cell>
        </row>
        <row r="70">
          <cell r="V70">
            <v>0</v>
          </cell>
        </row>
        <row r="71">
          <cell r="V71">
            <v>0</v>
          </cell>
        </row>
        <row r="72">
          <cell r="V72">
            <v>15000</v>
          </cell>
        </row>
        <row r="73">
          <cell r="V73">
            <v>0</v>
          </cell>
        </row>
        <row r="74">
          <cell r="V74">
            <v>0</v>
          </cell>
        </row>
        <row r="75">
          <cell r="V75">
            <v>0</v>
          </cell>
        </row>
        <row r="76">
          <cell r="V76">
            <v>0</v>
          </cell>
        </row>
        <row r="79">
          <cell r="V79">
            <v>71385.279999999999</v>
          </cell>
        </row>
        <row r="80">
          <cell r="V80">
            <v>0</v>
          </cell>
        </row>
        <row r="81">
          <cell r="V81">
            <v>0</v>
          </cell>
        </row>
        <row r="82">
          <cell r="V82">
            <v>0</v>
          </cell>
        </row>
        <row r="83">
          <cell r="V83">
            <v>0</v>
          </cell>
        </row>
        <row r="84">
          <cell r="V84">
            <v>0</v>
          </cell>
        </row>
        <row r="85">
          <cell r="V85">
            <v>0</v>
          </cell>
        </row>
        <row r="86">
          <cell r="V86">
            <v>0</v>
          </cell>
        </row>
        <row r="88">
          <cell r="V88">
            <v>0</v>
          </cell>
        </row>
        <row r="89">
          <cell r="V89">
            <v>0</v>
          </cell>
        </row>
        <row r="92">
          <cell r="V92">
            <v>0</v>
          </cell>
        </row>
        <row r="93">
          <cell r="V93">
            <v>0</v>
          </cell>
        </row>
        <row r="94">
          <cell r="V94">
            <v>0</v>
          </cell>
        </row>
        <row r="95">
          <cell r="V95">
            <v>0</v>
          </cell>
        </row>
        <row r="96">
          <cell r="V96">
            <v>173750.28</v>
          </cell>
        </row>
        <row r="97">
          <cell r="V97">
            <v>0</v>
          </cell>
        </row>
        <row r="98">
          <cell r="V98">
            <v>208876.07</v>
          </cell>
        </row>
        <row r="99">
          <cell r="V99">
            <v>0</v>
          </cell>
        </row>
        <row r="100">
          <cell r="V100">
            <v>0</v>
          </cell>
        </row>
        <row r="101">
          <cell r="V101">
            <v>0</v>
          </cell>
        </row>
        <row r="102">
          <cell r="V102">
            <v>0</v>
          </cell>
        </row>
        <row r="103">
          <cell r="V103">
            <v>0</v>
          </cell>
        </row>
        <row r="104">
          <cell r="V104">
            <v>0</v>
          </cell>
        </row>
        <row r="105">
          <cell r="V105">
            <v>0</v>
          </cell>
        </row>
        <row r="106">
          <cell r="V106">
            <v>0</v>
          </cell>
        </row>
        <row r="107">
          <cell r="V107">
            <v>313372.59999999998</v>
          </cell>
        </row>
        <row r="108">
          <cell r="V108">
            <v>0</v>
          </cell>
        </row>
        <row r="109">
          <cell r="V109">
            <v>301962</v>
          </cell>
        </row>
        <row r="110">
          <cell r="V110">
            <v>0</v>
          </cell>
        </row>
        <row r="111">
          <cell r="V111">
            <v>40817.03</v>
          </cell>
        </row>
        <row r="115">
          <cell r="V115">
            <v>159760.6</v>
          </cell>
        </row>
        <row r="116">
          <cell r="V116">
            <v>0</v>
          </cell>
        </row>
        <row r="117">
          <cell r="V117">
            <v>0</v>
          </cell>
        </row>
        <row r="118">
          <cell r="V118">
            <v>0</v>
          </cell>
        </row>
        <row r="119">
          <cell r="V119">
            <v>0</v>
          </cell>
        </row>
        <row r="121">
          <cell r="V121">
            <v>182352606</v>
          </cell>
        </row>
        <row r="122">
          <cell r="V122">
            <v>1100000</v>
          </cell>
        </row>
        <row r="123">
          <cell r="V123">
            <v>0</v>
          </cell>
        </row>
        <row r="132">
          <cell r="V132">
            <v>74745199.810000002</v>
          </cell>
        </row>
        <row r="133">
          <cell r="V133">
            <v>0</v>
          </cell>
        </row>
        <row r="137">
          <cell r="V137">
            <v>0</v>
          </cell>
        </row>
        <row r="138">
          <cell r="V138">
            <v>0</v>
          </cell>
        </row>
        <row r="139">
          <cell r="V139">
            <v>0</v>
          </cell>
        </row>
        <row r="140">
          <cell r="V140">
            <v>0</v>
          </cell>
        </row>
        <row r="141">
          <cell r="V141">
            <v>0</v>
          </cell>
        </row>
        <row r="142">
          <cell r="V142">
            <v>0</v>
          </cell>
        </row>
        <row r="143">
          <cell r="V143">
            <v>0</v>
          </cell>
        </row>
        <row r="144">
          <cell r="V144">
            <v>0</v>
          </cell>
        </row>
        <row r="145">
          <cell r="V145">
            <v>0</v>
          </cell>
        </row>
        <row r="147">
          <cell r="V147">
            <v>0</v>
          </cell>
        </row>
        <row r="148">
          <cell r="V148">
            <v>0</v>
          </cell>
        </row>
        <row r="149">
          <cell r="V149">
            <v>0</v>
          </cell>
        </row>
        <row r="150">
          <cell r="V150">
            <v>0</v>
          </cell>
        </row>
        <row r="151">
          <cell r="V151">
            <v>0</v>
          </cell>
        </row>
        <row r="152">
          <cell r="V152">
            <v>0</v>
          </cell>
        </row>
        <row r="153">
          <cell r="V153">
            <v>0</v>
          </cell>
        </row>
        <row r="154">
          <cell r="V154">
            <v>0</v>
          </cell>
        </row>
        <row r="155">
          <cell r="V155">
            <v>0</v>
          </cell>
        </row>
        <row r="158">
          <cell r="V158">
            <v>0</v>
          </cell>
        </row>
        <row r="159">
          <cell r="V159">
            <v>0</v>
          </cell>
        </row>
        <row r="160">
          <cell r="V160">
            <v>0</v>
          </cell>
        </row>
        <row r="163">
          <cell r="V163">
            <v>0</v>
          </cell>
        </row>
        <row r="170">
          <cell r="V170">
            <v>0</v>
          </cell>
        </row>
        <row r="173">
          <cell r="V173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4FCB-DE42-453C-A450-32F944ED305C}">
  <sheetPr>
    <tabColor rgb="FF92D050"/>
  </sheetPr>
  <dimension ref="A1:Q585"/>
  <sheetViews>
    <sheetView tabSelected="1" view="pageBreakPreview" zoomScale="66" zoomScaleNormal="60" zoomScaleSheetLayoutView="66" workbookViewId="0">
      <selection activeCell="D160" sqref="D160"/>
    </sheetView>
  </sheetViews>
  <sheetFormatPr baseColWidth="10" defaultColWidth="9.140625" defaultRowHeight="12.75" x14ac:dyDescent="0.2"/>
  <cols>
    <col min="1" max="1" width="17.5703125" style="132" customWidth="1"/>
    <col min="2" max="2" width="74" customWidth="1"/>
    <col min="3" max="3" width="26.5703125" style="133" customWidth="1"/>
    <col min="4" max="4" width="34.28515625" style="134" customWidth="1"/>
    <col min="5" max="5" width="25" style="135" hidden="1" customWidth="1"/>
    <col min="6" max="6" width="25" style="43" hidden="1" customWidth="1"/>
    <col min="7" max="7" width="24.5703125" style="136" hidden="1" customWidth="1"/>
    <col min="8" max="8" width="29.5703125" style="43" customWidth="1"/>
    <col min="9" max="9" width="28.42578125" style="43" customWidth="1"/>
    <col min="257" max="257" width="17.5703125" customWidth="1"/>
    <col min="258" max="258" width="71.85546875" customWidth="1"/>
    <col min="259" max="259" width="26.5703125" customWidth="1"/>
    <col min="260" max="260" width="27.7109375" customWidth="1"/>
    <col min="261" max="262" width="25" bestFit="1" customWidth="1"/>
    <col min="263" max="263" width="24.5703125" customWidth="1"/>
    <col min="264" max="264" width="29.5703125" customWidth="1"/>
    <col min="265" max="265" width="28.42578125" customWidth="1"/>
    <col min="513" max="513" width="17.5703125" customWidth="1"/>
    <col min="514" max="514" width="71.85546875" customWidth="1"/>
    <col min="515" max="515" width="26.5703125" customWidth="1"/>
    <col min="516" max="516" width="27.7109375" customWidth="1"/>
    <col min="517" max="518" width="25" bestFit="1" customWidth="1"/>
    <col min="519" max="519" width="24.5703125" customWidth="1"/>
    <col min="520" max="520" width="29.5703125" customWidth="1"/>
    <col min="521" max="521" width="28.42578125" customWidth="1"/>
    <col min="769" max="769" width="17.5703125" customWidth="1"/>
    <col min="770" max="770" width="71.85546875" customWidth="1"/>
    <col min="771" max="771" width="26.5703125" customWidth="1"/>
    <col min="772" max="772" width="27.7109375" customWidth="1"/>
    <col min="773" max="774" width="25" bestFit="1" customWidth="1"/>
    <col min="775" max="775" width="24.5703125" customWidth="1"/>
    <col min="776" max="776" width="29.5703125" customWidth="1"/>
    <col min="777" max="777" width="28.42578125" customWidth="1"/>
    <col min="1025" max="1025" width="17.5703125" customWidth="1"/>
    <col min="1026" max="1026" width="71.85546875" customWidth="1"/>
    <col min="1027" max="1027" width="26.5703125" customWidth="1"/>
    <col min="1028" max="1028" width="27.7109375" customWidth="1"/>
    <col min="1029" max="1030" width="25" bestFit="1" customWidth="1"/>
    <col min="1031" max="1031" width="24.5703125" customWidth="1"/>
    <col min="1032" max="1032" width="29.5703125" customWidth="1"/>
    <col min="1033" max="1033" width="28.42578125" customWidth="1"/>
    <col min="1281" max="1281" width="17.5703125" customWidth="1"/>
    <col min="1282" max="1282" width="71.85546875" customWidth="1"/>
    <col min="1283" max="1283" width="26.5703125" customWidth="1"/>
    <col min="1284" max="1284" width="27.7109375" customWidth="1"/>
    <col min="1285" max="1286" width="25" bestFit="1" customWidth="1"/>
    <col min="1287" max="1287" width="24.5703125" customWidth="1"/>
    <col min="1288" max="1288" width="29.5703125" customWidth="1"/>
    <col min="1289" max="1289" width="28.42578125" customWidth="1"/>
    <col min="1537" max="1537" width="17.5703125" customWidth="1"/>
    <col min="1538" max="1538" width="71.85546875" customWidth="1"/>
    <col min="1539" max="1539" width="26.5703125" customWidth="1"/>
    <col min="1540" max="1540" width="27.7109375" customWidth="1"/>
    <col min="1541" max="1542" width="25" bestFit="1" customWidth="1"/>
    <col min="1543" max="1543" width="24.5703125" customWidth="1"/>
    <col min="1544" max="1544" width="29.5703125" customWidth="1"/>
    <col min="1545" max="1545" width="28.42578125" customWidth="1"/>
    <col min="1793" max="1793" width="17.5703125" customWidth="1"/>
    <col min="1794" max="1794" width="71.85546875" customWidth="1"/>
    <col min="1795" max="1795" width="26.5703125" customWidth="1"/>
    <col min="1796" max="1796" width="27.7109375" customWidth="1"/>
    <col min="1797" max="1798" width="25" bestFit="1" customWidth="1"/>
    <col min="1799" max="1799" width="24.5703125" customWidth="1"/>
    <col min="1800" max="1800" width="29.5703125" customWidth="1"/>
    <col min="1801" max="1801" width="28.42578125" customWidth="1"/>
    <col min="2049" max="2049" width="17.5703125" customWidth="1"/>
    <col min="2050" max="2050" width="71.85546875" customWidth="1"/>
    <col min="2051" max="2051" width="26.5703125" customWidth="1"/>
    <col min="2052" max="2052" width="27.7109375" customWidth="1"/>
    <col min="2053" max="2054" width="25" bestFit="1" customWidth="1"/>
    <col min="2055" max="2055" width="24.5703125" customWidth="1"/>
    <col min="2056" max="2056" width="29.5703125" customWidth="1"/>
    <col min="2057" max="2057" width="28.42578125" customWidth="1"/>
    <col min="2305" max="2305" width="17.5703125" customWidth="1"/>
    <col min="2306" max="2306" width="71.85546875" customWidth="1"/>
    <col min="2307" max="2307" width="26.5703125" customWidth="1"/>
    <col min="2308" max="2308" width="27.7109375" customWidth="1"/>
    <col min="2309" max="2310" width="25" bestFit="1" customWidth="1"/>
    <col min="2311" max="2311" width="24.5703125" customWidth="1"/>
    <col min="2312" max="2312" width="29.5703125" customWidth="1"/>
    <col min="2313" max="2313" width="28.42578125" customWidth="1"/>
    <col min="2561" max="2561" width="17.5703125" customWidth="1"/>
    <col min="2562" max="2562" width="71.85546875" customWidth="1"/>
    <col min="2563" max="2563" width="26.5703125" customWidth="1"/>
    <col min="2564" max="2564" width="27.7109375" customWidth="1"/>
    <col min="2565" max="2566" width="25" bestFit="1" customWidth="1"/>
    <col min="2567" max="2567" width="24.5703125" customWidth="1"/>
    <col min="2568" max="2568" width="29.5703125" customWidth="1"/>
    <col min="2569" max="2569" width="28.42578125" customWidth="1"/>
    <col min="2817" max="2817" width="17.5703125" customWidth="1"/>
    <col min="2818" max="2818" width="71.85546875" customWidth="1"/>
    <col min="2819" max="2819" width="26.5703125" customWidth="1"/>
    <col min="2820" max="2820" width="27.7109375" customWidth="1"/>
    <col min="2821" max="2822" width="25" bestFit="1" customWidth="1"/>
    <col min="2823" max="2823" width="24.5703125" customWidth="1"/>
    <col min="2824" max="2824" width="29.5703125" customWidth="1"/>
    <col min="2825" max="2825" width="28.42578125" customWidth="1"/>
    <col min="3073" max="3073" width="17.5703125" customWidth="1"/>
    <col min="3074" max="3074" width="71.85546875" customWidth="1"/>
    <col min="3075" max="3075" width="26.5703125" customWidth="1"/>
    <col min="3076" max="3076" width="27.7109375" customWidth="1"/>
    <col min="3077" max="3078" width="25" bestFit="1" customWidth="1"/>
    <col min="3079" max="3079" width="24.5703125" customWidth="1"/>
    <col min="3080" max="3080" width="29.5703125" customWidth="1"/>
    <col min="3081" max="3081" width="28.42578125" customWidth="1"/>
    <col min="3329" max="3329" width="17.5703125" customWidth="1"/>
    <col min="3330" max="3330" width="71.85546875" customWidth="1"/>
    <col min="3331" max="3331" width="26.5703125" customWidth="1"/>
    <col min="3332" max="3332" width="27.7109375" customWidth="1"/>
    <col min="3333" max="3334" width="25" bestFit="1" customWidth="1"/>
    <col min="3335" max="3335" width="24.5703125" customWidth="1"/>
    <col min="3336" max="3336" width="29.5703125" customWidth="1"/>
    <col min="3337" max="3337" width="28.42578125" customWidth="1"/>
    <col min="3585" max="3585" width="17.5703125" customWidth="1"/>
    <col min="3586" max="3586" width="71.85546875" customWidth="1"/>
    <col min="3587" max="3587" width="26.5703125" customWidth="1"/>
    <col min="3588" max="3588" width="27.7109375" customWidth="1"/>
    <col min="3589" max="3590" width="25" bestFit="1" customWidth="1"/>
    <col min="3591" max="3591" width="24.5703125" customWidth="1"/>
    <col min="3592" max="3592" width="29.5703125" customWidth="1"/>
    <col min="3593" max="3593" width="28.42578125" customWidth="1"/>
    <col min="3841" max="3841" width="17.5703125" customWidth="1"/>
    <col min="3842" max="3842" width="71.85546875" customWidth="1"/>
    <col min="3843" max="3843" width="26.5703125" customWidth="1"/>
    <col min="3844" max="3844" width="27.7109375" customWidth="1"/>
    <col min="3845" max="3846" width="25" bestFit="1" customWidth="1"/>
    <col min="3847" max="3847" width="24.5703125" customWidth="1"/>
    <col min="3848" max="3848" width="29.5703125" customWidth="1"/>
    <col min="3849" max="3849" width="28.42578125" customWidth="1"/>
    <col min="4097" max="4097" width="17.5703125" customWidth="1"/>
    <col min="4098" max="4098" width="71.85546875" customWidth="1"/>
    <col min="4099" max="4099" width="26.5703125" customWidth="1"/>
    <col min="4100" max="4100" width="27.7109375" customWidth="1"/>
    <col min="4101" max="4102" width="25" bestFit="1" customWidth="1"/>
    <col min="4103" max="4103" width="24.5703125" customWidth="1"/>
    <col min="4104" max="4104" width="29.5703125" customWidth="1"/>
    <col min="4105" max="4105" width="28.42578125" customWidth="1"/>
    <col min="4353" max="4353" width="17.5703125" customWidth="1"/>
    <col min="4354" max="4354" width="71.85546875" customWidth="1"/>
    <col min="4355" max="4355" width="26.5703125" customWidth="1"/>
    <col min="4356" max="4356" width="27.7109375" customWidth="1"/>
    <col min="4357" max="4358" width="25" bestFit="1" customWidth="1"/>
    <col min="4359" max="4359" width="24.5703125" customWidth="1"/>
    <col min="4360" max="4360" width="29.5703125" customWidth="1"/>
    <col min="4361" max="4361" width="28.42578125" customWidth="1"/>
    <col min="4609" max="4609" width="17.5703125" customWidth="1"/>
    <col min="4610" max="4610" width="71.85546875" customWidth="1"/>
    <col min="4611" max="4611" width="26.5703125" customWidth="1"/>
    <col min="4612" max="4612" width="27.7109375" customWidth="1"/>
    <col min="4613" max="4614" width="25" bestFit="1" customWidth="1"/>
    <col min="4615" max="4615" width="24.5703125" customWidth="1"/>
    <col min="4616" max="4616" width="29.5703125" customWidth="1"/>
    <col min="4617" max="4617" width="28.42578125" customWidth="1"/>
    <col min="4865" max="4865" width="17.5703125" customWidth="1"/>
    <col min="4866" max="4866" width="71.85546875" customWidth="1"/>
    <col min="4867" max="4867" width="26.5703125" customWidth="1"/>
    <col min="4868" max="4868" width="27.7109375" customWidth="1"/>
    <col min="4869" max="4870" width="25" bestFit="1" customWidth="1"/>
    <col min="4871" max="4871" width="24.5703125" customWidth="1"/>
    <col min="4872" max="4872" width="29.5703125" customWidth="1"/>
    <col min="4873" max="4873" width="28.42578125" customWidth="1"/>
    <col min="5121" max="5121" width="17.5703125" customWidth="1"/>
    <col min="5122" max="5122" width="71.85546875" customWidth="1"/>
    <col min="5123" max="5123" width="26.5703125" customWidth="1"/>
    <col min="5124" max="5124" width="27.7109375" customWidth="1"/>
    <col min="5125" max="5126" width="25" bestFit="1" customWidth="1"/>
    <col min="5127" max="5127" width="24.5703125" customWidth="1"/>
    <col min="5128" max="5128" width="29.5703125" customWidth="1"/>
    <col min="5129" max="5129" width="28.42578125" customWidth="1"/>
    <col min="5377" max="5377" width="17.5703125" customWidth="1"/>
    <col min="5378" max="5378" width="71.85546875" customWidth="1"/>
    <col min="5379" max="5379" width="26.5703125" customWidth="1"/>
    <col min="5380" max="5380" width="27.7109375" customWidth="1"/>
    <col min="5381" max="5382" width="25" bestFit="1" customWidth="1"/>
    <col min="5383" max="5383" width="24.5703125" customWidth="1"/>
    <col min="5384" max="5384" width="29.5703125" customWidth="1"/>
    <col min="5385" max="5385" width="28.42578125" customWidth="1"/>
    <col min="5633" max="5633" width="17.5703125" customWidth="1"/>
    <col min="5634" max="5634" width="71.85546875" customWidth="1"/>
    <col min="5635" max="5635" width="26.5703125" customWidth="1"/>
    <col min="5636" max="5636" width="27.7109375" customWidth="1"/>
    <col min="5637" max="5638" width="25" bestFit="1" customWidth="1"/>
    <col min="5639" max="5639" width="24.5703125" customWidth="1"/>
    <col min="5640" max="5640" width="29.5703125" customWidth="1"/>
    <col min="5641" max="5641" width="28.42578125" customWidth="1"/>
    <col min="5889" max="5889" width="17.5703125" customWidth="1"/>
    <col min="5890" max="5890" width="71.85546875" customWidth="1"/>
    <col min="5891" max="5891" width="26.5703125" customWidth="1"/>
    <col min="5892" max="5892" width="27.7109375" customWidth="1"/>
    <col min="5893" max="5894" width="25" bestFit="1" customWidth="1"/>
    <col min="5895" max="5895" width="24.5703125" customWidth="1"/>
    <col min="5896" max="5896" width="29.5703125" customWidth="1"/>
    <col min="5897" max="5897" width="28.42578125" customWidth="1"/>
    <col min="6145" max="6145" width="17.5703125" customWidth="1"/>
    <col min="6146" max="6146" width="71.85546875" customWidth="1"/>
    <col min="6147" max="6147" width="26.5703125" customWidth="1"/>
    <col min="6148" max="6148" width="27.7109375" customWidth="1"/>
    <col min="6149" max="6150" width="25" bestFit="1" customWidth="1"/>
    <col min="6151" max="6151" width="24.5703125" customWidth="1"/>
    <col min="6152" max="6152" width="29.5703125" customWidth="1"/>
    <col min="6153" max="6153" width="28.42578125" customWidth="1"/>
    <col min="6401" max="6401" width="17.5703125" customWidth="1"/>
    <col min="6402" max="6402" width="71.85546875" customWidth="1"/>
    <col min="6403" max="6403" width="26.5703125" customWidth="1"/>
    <col min="6404" max="6404" width="27.7109375" customWidth="1"/>
    <col min="6405" max="6406" width="25" bestFit="1" customWidth="1"/>
    <col min="6407" max="6407" width="24.5703125" customWidth="1"/>
    <col min="6408" max="6408" width="29.5703125" customWidth="1"/>
    <col min="6409" max="6409" width="28.42578125" customWidth="1"/>
    <col min="6657" max="6657" width="17.5703125" customWidth="1"/>
    <col min="6658" max="6658" width="71.85546875" customWidth="1"/>
    <col min="6659" max="6659" width="26.5703125" customWidth="1"/>
    <col min="6660" max="6660" width="27.7109375" customWidth="1"/>
    <col min="6661" max="6662" width="25" bestFit="1" customWidth="1"/>
    <col min="6663" max="6663" width="24.5703125" customWidth="1"/>
    <col min="6664" max="6664" width="29.5703125" customWidth="1"/>
    <col min="6665" max="6665" width="28.42578125" customWidth="1"/>
    <col min="6913" max="6913" width="17.5703125" customWidth="1"/>
    <col min="6914" max="6914" width="71.85546875" customWidth="1"/>
    <col min="6915" max="6915" width="26.5703125" customWidth="1"/>
    <col min="6916" max="6916" width="27.7109375" customWidth="1"/>
    <col min="6917" max="6918" width="25" bestFit="1" customWidth="1"/>
    <col min="6919" max="6919" width="24.5703125" customWidth="1"/>
    <col min="6920" max="6920" width="29.5703125" customWidth="1"/>
    <col min="6921" max="6921" width="28.42578125" customWidth="1"/>
    <col min="7169" max="7169" width="17.5703125" customWidth="1"/>
    <col min="7170" max="7170" width="71.85546875" customWidth="1"/>
    <col min="7171" max="7171" width="26.5703125" customWidth="1"/>
    <col min="7172" max="7172" width="27.7109375" customWidth="1"/>
    <col min="7173" max="7174" width="25" bestFit="1" customWidth="1"/>
    <col min="7175" max="7175" width="24.5703125" customWidth="1"/>
    <col min="7176" max="7176" width="29.5703125" customWidth="1"/>
    <col min="7177" max="7177" width="28.42578125" customWidth="1"/>
    <col min="7425" max="7425" width="17.5703125" customWidth="1"/>
    <col min="7426" max="7426" width="71.85546875" customWidth="1"/>
    <col min="7427" max="7427" width="26.5703125" customWidth="1"/>
    <col min="7428" max="7428" width="27.7109375" customWidth="1"/>
    <col min="7429" max="7430" width="25" bestFit="1" customWidth="1"/>
    <col min="7431" max="7431" width="24.5703125" customWidth="1"/>
    <col min="7432" max="7432" width="29.5703125" customWidth="1"/>
    <col min="7433" max="7433" width="28.42578125" customWidth="1"/>
    <col min="7681" max="7681" width="17.5703125" customWidth="1"/>
    <col min="7682" max="7682" width="71.85546875" customWidth="1"/>
    <col min="7683" max="7683" width="26.5703125" customWidth="1"/>
    <col min="7684" max="7684" width="27.7109375" customWidth="1"/>
    <col min="7685" max="7686" width="25" bestFit="1" customWidth="1"/>
    <col min="7687" max="7687" width="24.5703125" customWidth="1"/>
    <col min="7688" max="7688" width="29.5703125" customWidth="1"/>
    <col min="7689" max="7689" width="28.42578125" customWidth="1"/>
    <col min="7937" max="7937" width="17.5703125" customWidth="1"/>
    <col min="7938" max="7938" width="71.85546875" customWidth="1"/>
    <col min="7939" max="7939" width="26.5703125" customWidth="1"/>
    <col min="7940" max="7940" width="27.7109375" customWidth="1"/>
    <col min="7941" max="7942" width="25" bestFit="1" customWidth="1"/>
    <col min="7943" max="7943" width="24.5703125" customWidth="1"/>
    <col min="7944" max="7944" width="29.5703125" customWidth="1"/>
    <col min="7945" max="7945" width="28.42578125" customWidth="1"/>
    <col min="8193" max="8193" width="17.5703125" customWidth="1"/>
    <col min="8194" max="8194" width="71.85546875" customWidth="1"/>
    <col min="8195" max="8195" width="26.5703125" customWidth="1"/>
    <col min="8196" max="8196" width="27.7109375" customWidth="1"/>
    <col min="8197" max="8198" width="25" bestFit="1" customWidth="1"/>
    <col min="8199" max="8199" width="24.5703125" customWidth="1"/>
    <col min="8200" max="8200" width="29.5703125" customWidth="1"/>
    <col min="8201" max="8201" width="28.42578125" customWidth="1"/>
    <col min="8449" max="8449" width="17.5703125" customWidth="1"/>
    <col min="8450" max="8450" width="71.85546875" customWidth="1"/>
    <col min="8451" max="8451" width="26.5703125" customWidth="1"/>
    <col min="8452" max="8452" width="27.7109375" customWidth="1"/>
    <col min="8453" max="8454" width="25" bestFit="1" customWidth="1"/>
    <col min="8455" max="8455" width="24.5703125" customWidth="1"/>
    <col min="8456" max="8456" width="29.5703125" customWidth="1"/>
    <col min="8457" max="8457" width="28.42578125" customWidth="1"/>
    <col min="8705" max="8705" width="17.5703125" customWidth="1"/>
    <col min="8706" max="8706" width="71.85546875" customWidth="1"/>
    <col min="8707" max="8707" width="26.5703125" customWidth="1"/>
    <col min="8708" max="8708" width="27.7109375" customWidth="1"/>
    <col min="8709" max="8710" width="25" bestFit="1" customWidth="1"/>
    <col min="8711" max="8711" width="24.5703125" customWidth="1"/>
    <col min="8712" max="8712" width="29.5703125" customWidth="1"/>
    <col min="8713" max="8713" width="28.42578125" customWidth="1"/>
    <col min="8961" max="8961" width="17.5703125" customWidth="1"/>
    <col min="8962" max="8962" width="71.85546875" customWidth="1"/>
    <col min="8963" max="8963" width="26.5703125" customWidth="1"/>
    <col min="8964" max="8964" width="27.7109375" customWidth="1"/>
    <col min="8965" max="8966" width="25" bestFit="1" customWidth="1"/>
    <col min="8967" max="8967" width="24.5703125" customWidth="1"/>
    <col min="8968" max="8968" width="29.5703125" customWidth="1"/>
    <col min="8969" max="8969" width="28.42578125" customWidth="1"/>
    <col min="9217" max="9217" width="17.5703125" customWidth="1"/>
    <col min="9218" max="9218" width="71.85546875" customWidth="1"/>
    <col min="9219" max="9219" width="26.5703125" customWidth="1"/>
    <col min="9220" max="9220" width="27.7109375" customWidth="1"/>
    <col min="9221" max="9222" width="25" bestFit="1" customWidth="1"/>
    <col min="9223" max="9223" width="24.5703125" customWidth="1"/>
    <col min="9224" max="9224" width="29.5703125" customWidth="1"/>
    <col min="9225" max="9225" width="28.42578125" customWidth="1"/>
    <col min="9473" max="9473" width="17.5703125" customWidth="1"/>
    <col min="9474" max="9474" width="71.85546875" customWidth="1"/>
    <col min="9475" max="9475" width="26.5703125" customWidth="1"/>
    <col min="9476" max="9476" width="27.7109375" customWidth="1"/>
    <col min="9477" max="9478" width="25" bestFit="1" customWidth="1"/>
    <col min="9479" max="9479" width="24.5703125" customWidth="1"/>
    <col min="9480" max="9480" width="29.5703125" customWidth="1"/>
    <col min="9481" max="9481" width="28.42578125" customWidth="1"/>
    <col min="9729" max="9729" width="17.5703125" customWidth="1"/>
    <col min="9730" max="9730" width="71.85546875" customWidth="1"/>
    <col min="9731" max="9731" width="26.5703125" customWidth="1"/>
    <col min="9732" max="9732" width="27.7109375" customWidth="1"/>
    <col min="9733" max="9734" width="25" bestFit="1" customWidth="1"/>
    <col min="9735" max="9735" width="24.5703125" customWidth="1"/>
    <col min="9736" max="9736" width="29.5703125" customWidth="1"/>
    <col min="9737" max="9737" width="28.42578125" customWidth="1"/>
    <col min="9985" max="9985" width="17.5703125" customWidth="1"/>
    <col min="9986" max="9986" width="71.85546875" customWidth="1"/>
    <col min="9987" max="9987" width="26.5703125" customWidth="1"/>
    <col min="9988" max="9988" width="27.7109375" customWidth="1"/>
    <col min="9989" max="9990" width="25" bestFit="1" customWidth="1"/>
    <col min="9991" max="9991" width="24.5703125" customWidth="1"/>
    <col min="9992" max="9992" width="29.5703125" customWidth="1"/>
    <col min="9993" max="9993" width="28.42578125" customWidth="1"/>
    <col min="10241" max="10241" width="17.5703125" customWidth="1"/>
    <col min="10242" max="10242" width="71.85546875" customWidth="1"/>
    <col min="10243" max="10243" width="26.5703125" customWidth="1"/>
    <col min="10244" max="10244" width="27.7109375" customWidth="1"/>
    <col min="10245" max="10246" width="25" bestFit="1" customWidth="1"/>
    <col min="10247" max="10247" width="24.5703125" customWidth="1"/>
    <col min="10248" max="10248" width="29.5703125" customWidth="1"/>
    <col min="10249" max="10249" width="28.42578125" customWidth="1"/>
    <col min="10497" max="10497" width="17.5703125" customWidth="1"/>
    <col min="10498" max="10498" width="71.85546875" customWidth="1"/>
    <col min="10499" max="10499" width="26.5703125" customWidth="1"/>
    <col min="10500" max="10500" width="27.7109375" customWidth="1"/>
    <col min="10501" max="10502" width="25" bestFit="1" customWidth="1"/>
    <col min="10503" max="10503" width="24.5703125" customWidth="1"/>
    <col min="10504" max="10504" width="29.5703125" customWidth="1"/>
    <col min="10505" max="10505" width="28.42578125" customWidth="1"/>
    <col min="10753" max="10753" width="17.5703125" customWidth="1"/>
    <col min="10754" max="10754" width="71.85546875" customWidth="1"/>
    <col min="10755" max="10755" width="26.5703125" customWidth="1"/>
    <col min="10756" max="10756" width="27.7109375" customWidth="1"/>
    <col min="10757" max="10758" width="25" bestFit="1" customWidth="1"/>
    <col min="10759" max="10759" width="24.5703125" customWidth="1"/>
    <col min="10760" max="10760" width="29.5703125" customWidth="1"/>
    <col min="10761" max="10761" width="28.42578125" customWidth="1"/>
    <col min="11009" max="11009" width="17.5703125" customWidth="1"/>
    <col min="11010" max="11010" width="71.85546875" customWidth="1"/>
    <col min="11011" max="11011" width="26.5703125" customWidth="1"/>
    <col min="11012" max="11012" width="27.7109375" customWidth="1"/>
    <col min="11013" max="11014" width="25" bestFit="1" customWidth="1"/>
    <col min="11015" max="11015" width="24.5703125" customWidth="1"/>
    <col min="11016" max="11016" width="29.5703125" customWidth="1"/>
    <col min="11017" max="11017" width="28.42578125" customWidth="1"/>
    <col min="11265" max="11265" width="17.5703125" customWidth="1"/>
    <col min="11266" max="11266" width="71.85546875" customWidth="1"/>
    <col min="11267" max="11267" width="26.5703125" customWidth="1"/>
    <col min="11268" max="11268" width="27.7109375" customWidth="1"/>
    <col min="11269" max="11270" width="25" bestFit="1" customWidth="1"/>
    <col min="11271" max="11271" width="24.5703125" customWidth="1"/>
    <col min="11272" max="11272" width="29.5703125" customWidth="1"/>
    <col min="11273" max="11273" width="28.42578125" customWidth="1"/>
    <col min="11521" max="11521" width="17.5703125" customWidth="1"/>
    <col min="11522" max="11522" width="71.85546875" customWidth="1"/>
    <col min="11523" max="11523" width="26.5703125" customWidth="1"/>
    <col min="11524" max="11524" width="27.7109375" customWidth="1"/>
    <col min="11525" max="11526" width="25" bestFit="1" customWidth="1"/>
    <col min="11527" max="11527" width="24.5703125" customWidth="1"/>
    <col min="11528" max="11528" width="29.5703125" customWidth="1"/>
    <col min="11529" max="11529" width="28.42578125" customWidth="1"/>
    <col min="11777" max="11777" width="17.5703125" customWidth="1"/>
    <col min="11778" max="11778" width="71.85546875" customWidth="1"/>
    <col min="11779" max="11779" width="26.5703125" customWidth="1"/>
    <col min="11780" max="11780" width="27.7109375" customWidth="1"/>
    <col min="11781" max="11782" width="25" bestFit="1" customWidth="1"/>
    <col min="11783" max="11783" width="24.5703125" customWidth="1"/>
    <col min="11784" max="11784" width="29.5703125" customWidth="1"/>
    <col min="11785" max="11785" width="28.42578125" customWidth="1"/>
    <col min="12033" max="12033" width="17.5703125" customWidth="1"/>
    <col min="12034" max="12034" width="71.85546875" customWidth="1"/>
    <col min="12035" max="12035" width="26.5703125" customWidth="1"/>
    <col min="12036" max="12036" width="27.7109375" customWidth="1"/>
    <col min="12037" max="12038" width="25" bestFit="1" customWidth="1"/>
    <col min="12039" max="12039" width="24.5703125" customWidth="1"/>
    <col min="12040" max="12040" width="29.5703125" customWidth="1"/>
    <col min="12041" max="12041" width="28.42578125" customWidth="1"/>
    <col min="12289" max="12289" width="17.5703125" customWidth="1"/>
    <col min="12290" max="12290" width="71.85546875" customWidth="1"/>
    <col min="12291" max="12291" width="26.5703125" customWidth="1"/>
    <col min="12292" max="12292" width="27.7109375" customWidth="1"/>
    <col min="12293" max="12294" width="25" bestFit="1" customWidth="1"/>
    <col min="12295" max="12295" width="24.5703125" customWidth="1"/>
    <col min="12296" max="12296" width="29.5703125" customWidth="1"/>
    <col min="12297" max="12297" width="28.42578125" customWidth="1"/>
    <col min="12545" max="12545" width="17.5703125" customWidth="1"/>
    <col min="12546" max="12546" width="71.85546875" customWidth="1"/>
    <col min="12547" max="12547" width="26.5703125" customWidth="1"/>
    <col min="12548" max="12548" width="27.7109375" customWidth="1"/>
    <col min="12549" max="12550" width="25" bestFit="1" customWidth="1"/>
    <col min="12551" max="12551" width="24.5703125" customWidth="1"/>
    <col min="12552" max="12552" width="29.5703125" customWidth="1"/>
    <col min="12553" max="12553" width="28.42578125" customWidth="1"/>
    <col min="12801" max="12801" width="17.5703125" customWidth="1"/>
    <col min="12802" max="12802" width="71.85546875" customWidth="1"/>
    <col min="12803" max="12803" width="26.5703125" customWidth="1"/>
    <col min="12804" max="12804" width="27.7109375" customWidth="1"/>
    <col min="12805" max="12806" width="25" bestFit="1" customWidth="1"/>
    <col min="12807" max="12807" width="24.5703125" customWidth="1"/>
    <col min="12808" max="12808" width="29.5703125" customWidth="1"/>
    <col min="12809" max="12809" width="28.42578125" customWidth="1"/>
    <col min="13057" max="13057" width="17.5703125" customWidth="1"/>
    <col min="13058" max="13058" width="71.85546875" customWidth="1"/>
    <col min="13059" max="13059" width="26.5703125" customWidth="1"/>
    <col min="13060" max="13060" width="27.7109375" customWidth="1"/>
    <col min="13061" max="13062" width="25" bestFit="1" customWidth="1"/>
    <col min="13063" max="13063" width="24.5703125" customWidth="1"/>
    <col min="13064" max="13064" width="29.5703125" customWidth="1"/>
    <col min="13065" max="13065" width="28.42578125" customWidth="1"/>
    <col min="13313" max="13313" width="17.5703125" customWidth="1"/>
    <col min="13314" max="13314" width="71.85546875" customWidth="1"/>
    <col min="13315" max="13315" width="26.5703125" customWidth="1"/>
    <col min="13316" max="13316" width="27.7109375" customWidth="1"/>
    <col min="13317" max="13318" width="25" bestFit="1" customWidth="1"/>
    <col min="13319" max="13319" width="24.5703125" customWidth="1"/>
    <col min="13320" max="13320" width="29.5703125" customWidth="1"/>
    <col min="13321" max="13321" width="28.42578125" customWidth="1"/>
    <col min="13569" max="13569" width="17.5703125" customWidth="1"/>
    <col min="13570" max="13570" width="71.85546875" customWidth="1"/>
    <col min="13571" max="13571" width="26.5703125" customWidth="1"/>
    <col min="13572" max="13572" width="27.7109375" customWidth="1"/>
    <col min="13573" max="13574" width="25" bestFit="1" customWidth="1"/>
    <col min="13575" max="13575" width="24.5703125" customWidth="1"/>
    <col min="13576" max="13576" width="29.5703125" customWidth="1"/>
    <col min="13577" max="13577" width="28.42578125" customWidth="1"/>
    <col min="13825" max="13825" width="17.5703125" customWidth="1"/>
    <col min="13826" max="13826" width="71.85546875" customWidth="1"/>
    <col min="13827" max="13827" width="26.5703125" customWidth="1"/>
    <col min="13828" max="13828" width="27.7109375" customWidth="1"/>
    <col min="13829" max="13830" width="25" bestFit="1" customWidth="1"/>
    <col min="13831" max="13831" width="24.5703125" customWidth="1"/>
    <col min="13832" max="13832" width="29.5703125" customWidth="1"/>
    <col min="13833" max="13833" width="28.42578125" customWidth="1"/>
    <col min="14081" max="14081" width="17.5703125" customWidth="1"/>
    <col min="14082" max="14082" width="71.85546875" customWidth="1"/>
    <col min="14083" max="14083" width="26.5703125" customWidth="1"/>
    <col min="14084" max="14084" width="27.7109375" customWidth="1"/>
    <col min="14085" max="14086" width="25" bestFit="1" customWidth="1"/>
    <col min="14087" max="14087" width="24.5703125" customWidth="1"/>
    <col min="14088" max="14088" width="29.5703125" customWidth="1"/>
    <col min="14089" max="14089" width="28.42578125" customWidth="1"/>
    <col min="14337" max="14337" width="17.5703125" customWidth="1"/>
    <col min="14338" max="14338" width="71.85546875" customWidth="1"/>
    <col min="14339" max="14339" width="26.5703125" customWidth="1"/>
    <col min="14340" max="14340" width="27.7109375" customWidth="1"/>
    <col min="14341" max="14342" width="25" bestFit="1" customWidth="1"/>
    <col min="14343" max="14343" width="24.5703125" customWidth="1"/>
    <col min="14344" max="14344" width="29.5703125" customWidth="1"/>
    <col min="14345" max="14345" width="28.42578125" customWidth="1"/>
    <col min="14593" max="14593" width="17.5703125" customWidth="1"/>
    <col min="14594" max="14594" width="71.85546875" customWidth="1"/>
    <col min="14595" max="14595" width="26.5703125" customWidth="1"/>
    <col min="14596" max="14596" width="27.7109375" customWidth="1"/>
    <col min="14597" max="14598" width="25" bestFit="1" customWidth="1"/>
    <col min="14599" max="14599" width="24.5703125" customWidth="1"/>
    <col min="14600" max="14600" width="29.5703125" customWidth="1"/>
    <col min="14601" max="14601" width="28.42578125" customWidth="1"/>
    <col min="14849" max="14849" width="17.5703125" customWidth="1"/>
    <col min="14850" max="14850" width="71.85546875" customWidth="1"/>
    <col min="14851" max="14851" width="26.5703125" customWidth="1"/>
    <col min="14852" max="14852" width="27.7109375" customWidth="1"/>
    <col min="14853" max="14854" width="25" bestFit="1" customWidth="1"/>
    <col min="14855" max="14855" width="24.5703125" customWidth="1"/>
    <col min="14856" max="14856" width="29.5703125" customWidth="1"/>
    <col min="14857" max="14857" width="28.42578125" customWidth="1"/>
    <col min="15105" max="15105" width="17.5703125" customWidth="1"/>
    <col min="15106" max="15106" width="71.85546875" customWidth="1"/>
    <col min="15107" max="15107" width="26.5703125" customWidth="1"/>
    <col min="15108" max="15108" width="27.7109375" customWidth="1"/>
    <col min="15109" max="15110" width="25" bestFit="1" customWidth="1"/>
    <col min="15111" max="15111" width="24.5703125" customWidth="1"/>
    <col min="15112" max="15112" width="29.5703125" customWidth="1"/>
    <col min="15113" max="15113" width="28.42578125" customWidth="1"/>
    <col min="15361" max="15361" width="17.5703125" customWidth="1"/>
    <col min="15362" max="15362" width="71.85546875" customWidth="1"/>
    <col min="15363" max="15363" width="26.5703125" customWidth="1"/>
    <col min="15364" max="15364" width="27.7109375" customWidth="1"/>
    <col min="15365" max="15366" width="25" bestFit="1" customWidth="1"/>
    <col min="15367" max="15367" width="24.5703125" customWidth="1"/>
    <col min="15368" max="15368" width="29.5703125" customWidth="1"/>
    <col min="15369" max="15369" width="28.42578125" customWidth="1"/>
    <col min="15617" max="15617" width="17.5703125" customWidth="1"/>
    <col min="15618" max="15618" width="71.85546875" customWidth="1"/>
    <col min="15619" max="15619" width="26.5703125" customWidth="1"/>
    <col min="15620" max="15620" width="27.7109375" customWidth="1"/>
    <col min="15621" max="15622" width="25" bestFit="1" customWidth="1"/>
    <col min="15623" max="15623" width="24.5703125" customWidth="1"/>
    <col min="15624" max="15624" width="29.5703125" customWidth="1"/>
    <col min="15625" max="15625" width="28.42578125" customWidth="1"/>
    <col min="15873" max="15873" width="17.5703125" customWidth="1"/>
    <col min="15874" max="15874" width="71.85546875" customWidth="1"/>
    <col min="15875" max="15875" width="26.5703125" customWidth="1"/>
    <col min="15876" max="15876" width="27.7109375" customWidth="1"/>
    <col min="15877" max="15878" width="25" bestFit="1" customWidth="1"/>
    <col min="15879" max="15879" width="24.5703125" customWidth="1"/>
    <col min="15880" max="15880" width="29.5703125" customWidth="1"/>
    <col min="15881" max="15881" width="28.42578125" customWidth="1"/>
    <col min="16129" max="16129" width="17.5703125" customWidth="1"/>
    <col min="16130" max="16130" width="71.85546875" customWidth="1"/>
    <col min="16131" max="16131" width="26.5703125" customWidth="1"/>
    <col min="16132" max="16132" width="27.7109375" customWidth="1"/>
    <col min="16133" max="16134" width="25" bestFit="1" customWidth="1"/>
    <col min="16135" max="16135" width="24.5703125" customWidth="1"/>
    <col min="16136" max="16136" width="29.5703125" customWidth="1"/>
    <col min="16137" max="16137" width="28.42578125" customWidth="1"/>
  </cols>
  <sheetData>
    <row r="1" spans="1:9" s="3" customFormat="1" ht="29.25" customHeight="1" x14ac:dyDescent="0.2">
      <c r="A1" s="1"/>
      <c r="B1" s="144"/>
      <c r="C1" s="144"/>
      <c r="D1" s="144"/>
      <c r="E1" s="144"/>
      <c r="F1" s="144"/>
      <c r="G1" s="144"/>
      <c r="H1" s="2"/>
      <c r="I1" s="2"/>
    </row>
    <row r="2" spans="1:9" s="3" customFormat="1" ht="30" customHeight="1" x14ac:dyDescent="0.2">
      <c r="A2" s="1"/>
      <c r="B2" s="141"/>
      <c r="C2" s="141"/>
      <c r="D2" s="141"/>
      <c r="E2" s="141"/>
      <c r="F2" s="141"/>
      <c r="G2" s="141"/>
      <c r="H2" s="2"/>
      <c r="I2" s="2"/>
    </row>
    <row r="3" spans="1:9" s="5" customFormat="1" ht="24.75" customHeight="1" x14ac:dyDescent="0.2">
      <c r="A3" s="146" t="s">
        <v>342</v>
      </c>
      <c r="B3" s="146"/>
      <c r="C3" s="146"/>
      <c r="D3" s="146"/>
      <c r="E3" s="146"/>
      <c r="F3" s="146"/>
      <c r="G3" s="146"/>
      <c r="H3" s="4"/>
      <c r="I3" s="4"/>
    </row>
    <row r="4" spans="1:9" s="3" customFormat="1" ht="24.75" customHeight="1" thickBot="1" x14ac:dyDescent="0.25">
      <c r="A4" s="145" t="s">
        <v>0</v>
      </c>
      <c r="B4" s="145"/>
      <c r="C4" s="145"/>
      <c r="D4" s="145"/>
      <c r="E4" s="145"/>
      <c r="F4" s="145"/>
      <c r="G4" s="145"/>
      <c r="H4" s="2"/>
      <c r="I4" s="2"/>
    </row>
    <row r="5" spans="1:9" s="3" customFormat="1" ht="84.75" customHeight="1" x14ac:dyDescent="0.2">
      <c r="A5" s="139" t="s">
        <v>1</v>
      </c>
      <c r="B5" s="6" t="s">
        <v>2</v>
      </c>
      <c r="C5" s="7" t="s">
        <v>3</v>
      </c>
      <c r="D5" s="7" t="s">
        <v>340</v>
      </c>
      <c r="E5" s="7" t="s">
        <v>4</v>
      </c>
      <c r="F5" s="8" t="s">
        <v>5</v>
      </c>
      <c r="G5" s="9" t="s">
        <v>6</v>
      </c>
      <c r="H5" s="2"/>
      <c r="I5" s="2"/>
    </row>
    <row r="6" spans="1:9" s="3" customFormat="1" ht="28.5" customHeight="1" thickBot="1" x14ac:dyDescent="0.25">
      <c r="A6" s="140"/>
      <c r="B6" s="10" t="s">
        <v>7</v>
      </c>
      <c r="C6" s="11">
        <f>SUM(C8:C35)</f>
        <v>530600000</v>
      </c>
      <c r="D6" s="11">
        <f>SUM(D8:D35)</f>
        <v>25875000</v>
      </c>
      <c r="E6" s="12">
        <f>SUM(E8:E35)</f>
        <v>556475000</v>
      </c>
      <c r="F6" s="11">
        <f>SUM(F8:F35)</f>
        <v>52720744.029999994</v>
      </c>
      <c r="G6" s="13">
        <f>SUM(G8:G35)</f>
        <v>503754255.97000003</v>
      </c>
      <c r="H6" s="2"/>
      <c r="I6" s="2"/>
    </row>
    <row r="7" spans="1:9" s="21" customFormat="1" ht="22.5" customHeight="1" x14ac:dyDescent="0.2">
      <c r="A7" s="14" t="s">
        <v>8</v>
      </c>
      <c r="B7" s="15" t="s">
        <v>9</v>
      </c>
      <c r="C7" s="16"/>
      <c r="D7" s="16"/>
      <c r="E7" s="17"/>
      <c r="F7" s="18"/>
      <c r="G7" s="19"/>
      <c r="H7" s="20"/>
      <c r="I7" s="20"/>
    </row>
    <row r="8" spans="1:9" s="21" customFormat="1" ht="22.5" customHeight="1" x14ac:dyDescent="0.2">
      <c r="A8" s="22" t="s">
        <v>10</v>
      </c>
      <c r="B8" s="23" t="s">
        <v>11</v>
      </c>
      <c r="C8" s="24">
        <v>263000000</v>
      </c>
      <c r="D8" s="24">
        <v>0</v>
      </c>
      <c r="E8" s="24">
        <f>+C8+D8</f>
        <v>263000000</v>
      </c>
      <c r="F8" s="25">
        <f>+'[1]EJEC. 2024'!V9</f>
        <v>19288900</v>
      </c>
      <c r="G8" s="26">
        <f>+E8-F8</f>
        <v>243711100</v>
      </c>
      <c r="H8" s="20"/>
      <c r="I8" s="20"/>
    </row>
    <row r="9" spans="1:9" s="21" customFormat="1" ht="22.5" customHeight="1" x14ac:dyDescent="0.2">
      <c r="A9" s="27" t="s">
        <v>12</v>
      </c>
      <c r="B9" s="28" t="s">
        <v>13</v>
      </c>
      <c r="C9" s="24"/>
      <c r="D9" s="24"/>
      <c r="E9" s="24"/>
      <c r="F9" s="25"/>
      <c r="G9" s="26"/>
      <c r="H9" s="20"/>
      <c r="I9" s="20"/>
    </row>
    <row r="10" spans="1:9" s="21" customFormat="1" ht="22.5" hidden="1" customHeight="1" x14ac:dyDescent="0.2">
      <c r="A10" s="22" t="s">
        <v>14</v>
      </c>
      <c r="B10" s="23" t="s">
        <v>15</v>
      </c>
      <c r="C10" s="24">
        <v>0</v>
      </c>
      <c r="D10" s="24">
        <v>0</v>
      </c>
      <c r="E10" s="24">
        <f t="shared" ref="E10:E35" si="0">+C10+D10</f>
        <v>0</v>
      </c>
      <c r="F10" s="25">
        <f>+'[1]EJEC. 2024'!V10</f>
        <v>0</v>
      </c>
      <c r="G10" s="26">
        <f t="shared" ref="G10:G35" si="1">+E10-F10</f>
        <v>0</v>
      </c>
      <c r="H10" s="20"/>
      <c r="I10" s="20"/>
    </row>
    <row r="11" spans="1:9" s="21" customFormat="1" ht="22.5" customHeight="1" x14ac:dyDescent="0.2">
      <c r="A11" s="22" t="s">
        <v>16</v>
      </c>
      <c r="B11" s="23" t="s">
        <v>17</v>
      </c>
      <c r="C11" s="24">
        <v>62000000</v>
      </c>
      <c r="D11" s="24">
        <v>0</v>
      </c>
      <c r="E11" s="24">
        <f t="shared" si="0"/>
        <v>62000000</v>
      </c>
      <c r="F11" s="25">
        <f>+'[1]EJEC. 2024'!V11</f>
        <v>1683354.4</v>
      </c>
      <c r="G11" s="26">
        <f t="shared" si="1"/>
        <v>60316645.600000001</v>
      </c>
      <c r="H11" s="20"/>
      <c r="I11" s="20"/>
    </row>
    <row r="12" spans="1:9" s="32" customFormat="1" ht="22.5" customHeight="1" x14ac:dyDescent="0.2">
      <c r="A12" s="29" t="s">
        <v>18</v>
      </c>
      <c r="B12" s="30" t="s">
        <v>13</v>
      </c>
      <c r="C12" s="24">
        <v>48000000</v>
      </c>
      <c r="D12" s="24">
        <v>0</v>
      </c>
      <c r="E12" s="24">
        <f>+C12+D12</f>
        <v>48000000</v>
      </c>
      <c r="F12" s="25">
        <f>+'[1]EJEC. 2024'!V12</f>
        <v>7427000</v>
      </c>
      <c r="G12" s="26">
        <f>+E12-F12</f>
        <v>40573000</v>
      </c>
      <c r="H12" s="31"/>
      <c r="I12" s="31"/>
    </row>
    <row r="13" spans="1:9" s="21" customFormat="1" ht="22.5" customHeight="1" x14ac:dyDescent="0.2">
      <c r="A13" s="22" t="s">
        <v>19</v>
      </c>
      <c r="B13" s="23" t="s">
        <v>20</v>
      </c>
      <c r="C13" s="24">
        <v>34000000</v>
      </c>
      <c r="D13" s="24">
        <v>0</v>
      </c>
      <c r="E13" s="24">
        <f t="shared" si="0"/>
        <v>34000000</v>
      </c>
      <c r="F13" s="25">
        <f>+'[1]EJEC. 2024'!V13</f>
        <v>2718850</v>
      </c>
      <c r="G13" s="26">
        <f t="shared" si="1"/>
        <v>31281150</v>
      </c>
      <c r="H13" s="20"/>
      <c r="I13" s="20"/>
    </row>
    <row r="14" spans="1:9" s="21" customFormat="1" ht="22.5" customHeight="1" x14ac:dyDescent="0.2">
      <c r="A14" s="22" t="s">
        <v>21</v>
      </c>
      <c r="B14" s="23" t="s">
        <v>22</v>
      </c>
      <c r="C14" s="24">
        <v>25000000</v>
      </c>
      <c r="D14" s="24">
        <v>0</v>
      </c>
      <c r="E14" s="24">
        <f t="shared" si="0"/>
        <v>25000000</v>
      </c>
      <c r="F14" s="25">
        <f>+'[1]EJEC. 2024'!V14</f>
        <v>0</v>
      </c>
      <c r="G14" s="26">
        <f t="shared" si="1"/>
        <v>25000000</v>
      </c>
      <c r="H14" s="20"/>
      <c r="I14" s="20"/>
    </row>
    <row r="15" spans="1:9" s="21" customFormat="1" ht="22.5" customHeight="1" x14ac:dyDescent="0.2">
      <c r="A15" s="27" t="s">
        <v>23</v>
      </c>
      <c r="B15" s="28" t="s">
        <v>24</v>
      </c>
      <c r="C15" s="24"/>
      <c r="D15" s="24"/>
      <c r="E15" s="24"/>
      <c r="F15" s="25"/>
      <c r="G15" s="26"/>
      <c r="H15" s="20"/>
      <c r="I15" s="20"/>
    </row>
    <row r="16" spans="1:9" s="21" customFormat="1" ht="22.5" customHeight="1" x14ac:dyDescent="0.2">
      <c r="A16" s="22" t="s">
        <v>25</v>
      </c>
      <c r="B16" s="23" t="s">
        <v>26</v>
      </c>
      <c r="C16" s="24">
        <v>3000000</v>
      </c>
      <c r="D16" s="24">
        <v>0</v>
      </c>
      <c r="E16" s="24">
        <f t="shared" si="0"/>
        <v>3000000</v>
      </c>
      <c r="F16" s="25">
        <f>+'[1]EJEC. 2024'!V15</f>
        <v>0</v>
      </c>
      <c r="G16" s="26">
        <f t="shared" si="1"/>
        <v>3000000</v>
      </c>
      <c r="H16" s="20"/>
      <c r="I16" s="20"/>
    </row>
    <row r="17" spans="1:9" s="21" customFormat="1" ht="22.5" customHeight="1" x14ac:dyDescent="0.2">
      <c r="A17" s="22" t="s">
        <v>27</v>
      </c>
      <c r="B17" s="23" t="s">
        <v>28</v>
      </c>
      <c r="C17" s="24">
        <v>1000000</v>
      </c>
      <c r="D17" s="24">
        <v>0</v>
      </c>
      <c r="E17" s="24">
        <f t="shared" si="0"/>
        <v>1000000</v>
      </c>
      <c r="F17" s="25">
        <f>+'[1]EJEC. 2024'!V16</f>
        <v>0</v>
      </c>
      <c r="G17" s="26">
        <f t="shared" si="1"/>
        <v>1000000</v>
      </c>
      <c r="H17" s="20"/>
      <c r="I17" s="20"/>
    </row>
    <row r="18" spans="1:9" s="21" customFormat="1" ht="22.5" customHeight="1" x14ac:dyDescent="0.2">
      <c r="A18" s="27" t="s">
        <v>29</v>
      </c>
      <c r="B18" s="28" t="s">
        <v>30</v>
      </c>
      <c r="C18" s="24"/>
      <c r="D18" s="24"/>
      <c r="E18" s="24"/>
      <c r="F18" s="25"/>
      <c r="G18" s="26"/>
      <c r="H18" s="20"/>
      <c r="I18" s="20"/>
    </row>
    <row r="19" spans="1:9" s="21" customFormat="1" ht="22.5" customHeight="1" x14ac:dyDescent="0.2">
      <c r="A19" s="22" t="s">
        <v>31</v>
      </c>
      <c r="B19" s="23" t="s">
        <v>32</v>
      </c>
      <c r="C19" s="24">
        <v>1250000</v>
      </c>
      <c r="D19" s="24">
        <v>0</v>
      </c>
      <c r="E19" s="24">
        <f t="shared" si="0"/>
        <v>1250000</v>
      </c>
      <c r="F19" s="25">
        <f>+'[1]EJEC. 2024'!V17</f>
        <v>0</v>
      </c>
      <c r="G19" s="26">
        <f t="shared" si="1"/>
        <v>1250000</v>
      </c>
      <c r="H19" s="20"/>
      <c r="I19" s="20"/>
    </row>
    <row r="20" spans="1:9" s="21" customFormat="1" ht="22.5" hidden="1" customHeight="1" x14ac:dyDescent="0.2">
      <c r="A20" s="22" t="s">
        <v>33</v>
      </c>
      <c r="B20" s="23" t="s">
        <v>34</v>
      </c>
      <c r="C20" s="24">
        <v>0</v>
      </c>
      <c r="D20" s="24"/>
      <c r="E20" s="24">
        <f t="shared" si="0"/>
        <v>0</v>
      </c>
      <c r="F20" s="25">
        <f>+'[1]EJEC. 2024'!V18</f>
        <v>0</v>
      </c>
      <c r="G20" s="26">
        <f t="shared" si="1"/>
        <v>0</v>
      </c>
      <c r="H20" s="20"/>
      <c r="I20" s="20"/>
    </row>
    <row r="21" spans="1:9" s="21" customFormat="1" ht="22.5" customHeight="1" x14ac:dyDescent="0.2">
      <c r="A21" s="22" t="s">
        <v>35</v>
      </c>
      <c r="B21" s="23" t="s">
        <v>36</v>
      </c>
      <c r="C21" s="24">
        <v>12000000</v>
      </c>
      <c r="D21" s="24">
        <v>0</v>
      </c>
      <c r="E21" s="24">
        <f t="shared" si="0"/>
        <v>12000000</v>
      </c>
      <c r="F21" s="25">
        <f>+'[1]EJEC. 2024'!V19</f>
        <v>987500</v>
      </c>
      <c r="G21" s="26">
        <f t="shared" si="1"/>
        <v>11012500</v>
      </c>
      <c r="H21" s="20"/>
      <c r="I21" s="20"/>
    </row>
    <row r="22" spans="1:9" s="21" customFormat="1" ht="22.5" customHeight="1" x14ac:dyDescent="0.2">
      <c r="A22" s="22" t="s">
        <v>37</v>
      </c>
      <c r="B22" s="23" t="s">
        <v>38</v>
      </c>
      <c r="C22" s="24">
        <v>5000000</v>
      </c>
      <c r="D22" s="24">
        <v>25000000</v>
      </c>
      <c r="E22" s="24">
        <f t="shared" si="0"/>
        <v>30000000</v>
      </c>
      <c r="F22" s="25">
        <f>+'[1]EJEC. 2024'!V20</f>
        <v>13897560.859999999</v>
      </c>
      <c r="G22" s="26">
        <f t="shared" si="1"/>
        <v>16102439.140000001</v>
      </c>
      <c r="H22" s="20"/>
      <c r="I22" s="20"/>
    </row>
    <row r="23" spans="1:9" s="32" customFormat="1" ht="22.5" customHeight="1" x14ac:dyDescent="0.2">
      <c r="A23" s="29" t="s">
        <v>39</v>
      </c>
      <c r="B23" s="30" t="s">
        <v>40</v>
      </c>
      <c r="C23" s="24">
        <v>1050000</v>
      </c>
      <c r="D23" s="24">
        <v>0</v>
      </c>
      <c r="E23" s="24">
        <f t="shared" si="0"/>
        <v>1050000</v>
      </c>
      <c r="F23" s="25">
        <f>+'[1]EJEC. 2024'!V21</f>
        <v>296000</v>
      </c>
      <c r="G23" s="26">
        <f t="shared" si="1"/>
        <v>754000</v>
      </c>
      <c r="H23" s="31"/>
      <c r="I23" s="20"/>
    </row>
    <row r="24" spans="1:9" s="21" customFormat="1" ht="22.5" customHeight="1" x14ac:dyDescent="0.2">
      <c r="A24" s="22" t="s">
        <v>41</v>
      </c>
      <c r="B24" s="23" t="s">
        <v>42</v>
      </c>
      <c r="C24" s="24">
        <v>2000000</v>
      </c>
      <c r="D24" s="24">
        <v>0</v>
      </c>
      <c r="E24" s="24">
        <f t="shared" si="0"/>
        <v>2000000</v>
      </c>
      <c r="F24" s="25">
        <f>+'[1]EJEC. 2024'!V22</f>
        <v>0</v>
      </c>
      <c r="G24" s="26">
        <f t="shared" si="1"/>
        <v>2000000</v>
      </c>
      <c r="H24" s="20"/>
      <c r="I24" s="20"/>
    </row>
    <row r="25" spans="1:9" s="21" customFormat="1" ht="22.5" customHeight="1" x14ac:dyDescent="0.2">
      <c r="A25" s="27" t="s">
        <v>43</v>
      </c>
      <c r="B25" s="33" t="s">
        <v>44</v>
      </c>
      <c r="C25" s="24"/>
      <c r="D25" s="24"/>
      <c r="E25" s="24"/>
      <c r="F25" s="25"/>
      <c r="G25" s="26"/>
      <c r="H25" s="20"/>
      <c r="I25" s="20"/>
    </row>
    <row r="26" spans="1:9" s="21" customFormat="1" ht="22.5" customHeight="1" x14ac:dyDescent="0.2">
      <c r="A26" s="22" t="s">
        <v>45</v>
      </c>
      <c r="B26" s="34" t="s">
        <v>46</v>
      </c>
      <c r="C26" s="24">
        <v>15000000</v>
      </c>
      <c r="D26" s="24">
        <v>0</v>
      </c>
      <c r="E26" s="24">
        <f t="shared" si="0"/>
        <v>15000000</v>
      </c>
      <c r="F26" s="25">
        <f>+'[1]EJEC. 2024'!V23</f>
        <v>1640000</v>
      </c>
      <c r="G26" s="26">
        <f t="shared" si="1"/>
        <v>13360000</v>
      </c>
      <c r="H26" s="20"/>
      <c r="I26" s="20"/>
    </row>
    <row r="27" spans="1:9" s="21" customFormat="1" ht="22.5" customHeight="1" x14ac:dyDescent="0.2">
      <c r="A27" s="27" t="s">
        <v>47</v>
      </c>
      <c r="B27" s="33" t="s">
        <v>48</v>
      </c>
      <c r="C27" s="24"/>
      <c r="D27" s="24"/>
      <c r="E27" s="24"/>
      <c r="F27" s="25"/>
      <c r="G27" s="26"/>
      <c r="H27" s="20"/>
      <c r="I27" s="20"/>
    </row>
    <row r="28" spans="1:9" s="32" customFormat="1" ht="22.5" customHeight="1" x14ac:dyDescent="0.2">
      <c r="A28" s="29" t="s">
        <v>49</v>
      </c>
      <c r="B28" s="35" t="s">
        <v>50</v>
      </c>
      <c r="C28" s="24">
        <v>2600000</v>
      </c>
      <c r="D28" s="24">
        <v>0</v>
      </c>
      <c r="E28" s="24">
        <f t="shared" si="0"/>
        <v>2600000</v>
      </c>
      <c r="F28" s="25">
        <f>+'[1]EJEC. 2024'!V24</f>
        <v>292500</v>
      </c>
      <c r="G28" s="26">
        <f t="shared" si="1"/>
        <v>2307500</v>
      </c>
      <c r="H28" s="31"/>
      <c r="I28" s="31"/>
    </row>
    <row r="29" spans="1:9" s="21" customFormat="1" ht="22.5" customHeight="1" x14ac:dyDescent="0.2">
      <c r="A29" s="27" t="s">
        <v>51</v>
      </c>
      <c r="B29" s="33" t="s">
        <v>52</v>
      </c>
      <c r="C29" s="24"/>
      <c r="D29" s="24"/>
      <c r="E29" s="24"/>
      <c r="F29" s="25"/>
      <c r="G29" s="26"/>
      <c r="H29" s="20"/>
      <c r="I29" s="20"/>
    </row>
    <row r="30" spans="1:9" s="21" customFormat="1" ht="22.5" customHeight="1" x14ac:dyDescent="0.2">
      <c r="A30" s="22" t="s">
        <v>53</v>
      </c>
      <c r="B30" s="34" t="s">
        <v>54</v>
      </c>
      <c r="C30" s="24">
        <v>200000</v>
      </c>
      <c r="D30" s="24">
        <v>0</v>
      </c>
      <c r="E30" s="24">
        <f t="shared" si="0"/>
        <v>200000</v>
      </c>
      <c r="F30" s="25">
        <f>+'[1]EJEC. 2024'!V25</f>
        <v>0</v>
      </c>
      <c r="G30" s="26">
        <f t="shared" si="1"/>
        <v>200000</v>
      </c>
      <c r="H30" s="20"/>
      <c r="I30" s="20"/>
    </row>
    <row r="31" spans="1:9" s="21" customFormat="1" ht="22.5" customHeight="1" x14ac:dyDescent="0.2">
      <c r="A31" s="22" t="s">
        <v>55</v>
      </c>
      <c r="B31" s="34" t="s">
        <v>56</v>
      </c>
      <c r="C31" s="24">
        <v>15000000</v>
      </c>
      <c r="D31" s="24">
        <v>0</v>
      </c>
      <c r="E31" s="24">
        <f t="shared" si="0"/>
        <v>15000000</v>
      </c>
      <c r="F31" s="25">
        <f>+'[1]EJEC. 2024'!V26</f>
        <v>0</v>
      </c>
      <c r="G31" s="26">
        <f t="shared" si="1"/>
        <v>15000000</v>
      </c>
      <c r="H31" s="20"/>
      <c r="I31" s="20"/>
    </row>
    <row r="32" spans="1:9" s="21" customFormat="1" ht="22.5" customHeight="1" x14ac:dyDescent="0.2">
      <c r="A32" s="27" t="s">
        <v>57</v>
      </c>
      <c r="B32" s="33" t="s">
        <v>58</v>
      </c>
      <c r="C32" s="24"/>
      <c r="D32" s="24"/>
      <c r="E32" s="24"/>
      <c r="F32" s="25"/>
      <c r="G32" s="26"/>
      <c r="H32" s="20"/>
      <c r="I32" s="20"/>
    </row>
    <row r="33" spans="1:9" s="21" customFormat="1" ht="22.5" customHeight="1" x14ac:dyDescent="0.2">
      <c r="A33" s="22" t="s">
        <v>59</v>
      </c>
      <c r="B33" s="34" t="s">
        <v>60</v>
      </c>
      <c r="C33" s="24">
        <v>19000000</v>
      </c>
      <c r="D33" s="24">
        <v>405000</v>
      </c>
      <c r="E33" s="24">
        <f t="shared" si="0"/>
        <v>19405000</v>
      </c>
      <c r="F33" s="25">
        <f>+'[1]EJEC. 2024'!V27</f>
        <v>2089952.65</v>
      </c>
      <c r="G33" s="26">
        <f t="shared" si="1"/>
        <v>17315047.350000001</v>
      </c>
      <c r="H33" s="20"/>
      <c r="I33" s="20"/>
    </row>
    <row r="34" spans="1:9" s="21" customFormat="1" ht="22.5" customHeight="1" x14ac:dyDescent="0.2">
      <c r="A34" s="22" t="s">
        <v>61</v>
      </c>
      <c r="B34" s="34" t="s">
        <v>62</v>
      </c>
      <c r="C34" s="24">
        <v>19000000</v>
      </c>
      <c r="D34" s="24">
        <v>405000</v>
      </c>
      <c r="E34" s="24">
        <f t="shared" si="0"/>
        <v>19405000</v>
      </c>
      <c r="F34" s="25">
        <f>+'[1]EJEC. 2024'!V28</f>
        <v>2122420.75</v>
      </c>
      <c r="G34" s="26">
        <f t="shared" si="1"/>
        <v>17282579.25</v>
      </c>
      <c r="H34" s="20"/>
      <c r="I34" s="20"/>
    </row>
    <row r="35" spans="1:9" s="21" customFormat="1" ht="22.5" customHeight="1" x14ac:dyDescent="0.2">
      <c r="A35" s="22" t="s">
        <v>63</v>
      </c>
      <c r="B35" s="34" t="s">
        <v>64</v>
      </c>
      <c r="C35" s="24">
        <v>2500000</v>
      </c>
      <c r="D35" s="24">
        <v>65000</v>
      </c>
      <c r="E35" s="24">
        <f t="shared" si="0"/>
        <v>2565000</v>
      </c>
      <c r="F35" s="25">
        <f>+'[1]EJEC. 2024'!V29</f>
        <v>276705.37</v>
      </c>
      <c r="G35" s="26">
        <f t="shared" si="1"/>
        <v>2288294.63</v>
      </c>
      <c r="H35" s="20"/>
      <c r="I35" s="20"/>
    </row>
    <row r="36" spans="1:9" ht="22.5" customHeight="1" thickBot="1" x14ac:dyDescent="0.25">
      <c r="A36" s="36"/>
      <c r="B36" s="37"/>
      <c r="C36" s="38"/>
      <c r="D36" s="39"/>
      <c r="E36" s="40"/>
      <c r="F36" s="41"/>
      <c r="G36" s="42"/>
      <c r="I36" s="20">
        <f>+E36-H36</f>
        <v>0</v>
      </c>
    </row>
    <row r="37" spans="1:9" s="21" customFormat="1" ht="12" customHeight="1" thickBot="1" x14ac:dyDescent="0.25">
      <c r="A37" s="44"/>
      <c r="B37" s="45"/>
      <c r="C37" s="46"/>
      <c r="D37" s="47"/>
      <c r="E37" s="48"/>
      <c r="F37" s="49"/>
      <c r="G37" s="50"/>
      <c r="H37" s="20"/>
      <c r="I37" s="20"/>
    </row>
    <row r="38" spans="1:9" s="32" customFormat="1" ht="22.5" customHeight="1" thickBot="1" x14ac:dyDescent="0.25">
      <c r="A38" s="51"/>
      <c r="B38" s="52" t="s">
        <v>65</v>
      </c>
      <c r="C38" s="53">
        <f>SUM(C40:C91)</f>
        <v>106490000</v>
      </c>
      <c r="D38" s="53">
        <f>SUM(D40:D91)</f>
        <v>44762700.960000001</v>
      </c>
      <c r="E38" s="53">
        <f>SUM(E40:E91)</f>
        <v>151252700.96000001</v>
      </c>
      <c r="F38" s="53">
        <f>SUM(F40:F91)</f>
        <v>5789517.2200000007</v>
      </c>
      <c r="G38" s="54">
        <f>SUM(G40:G91)</f>
        <v>145463183.74000001</v>
      </c>
      <c r="H38" s="31">
        <f>+C38-106490000</f>
        <v>0</v>
      </c>
      <c r="I38" s="31"/>
    </row>
    <row r="39" spans="1:9" s="21" customFormat="1" ht="22.5" customHeight="1" x14ac:dyDescent="0.2">
      <c r="A39" s="55" t="s">
        <v>66</v>
      </c>
      <c r="B39" s="56" t="s">
        <v>67</v>
      </c>
      <c r="C39" s="57"/>
      <c r="D39" s="57"/>
      <c r="E39" s="58"/>
      <c r="F39" s="59"/>
      <c r="G39" s="60"/>
      <c r="H39" s="20"/>
      <c r="I39" s="20"/>
    </row>
    <row r="40" spans="1:9" s="21" customFormat="1" ht="22.5" customHeight="1" x14ac:dyDescent="0.2">
      <c r="A40" s="22" t="s">
        <v>68</v>
      </c>
      <c r="B40" s="23" t="s">
        <v>69</v>
      </c>
      <c r="C40" s="24">
        <v>3500000</v>
      </c>
      <c r="D40" s="24">
        <v>0</v>
      </c>
      <c r="E40" s="24">
        <f>+C40+D40</f>
        <v>3500000</v>
      </c>
      <c r="F40" s="25">
        <f>+'[1]EJEC. 2024'!V32</f>
        <v>316648.44</v>
      </c>
      <c r="G40" s="26">
        <f>+E40-F40</f>
        <v>3183351.56</v>
      </c>
      <c r="H40" s="20"/>
      <c r="I40" s="31"/>
    </row>
    <row r="41" spans="1:9" s="21" customFormat="1" ht="22.5" customHeight="1" x14ac:dyDescent="0.2">
      <c r="A41" s="22" t="s">
        <v>70</v>
      </c>
      <c r="B41" s="23" t="s">
        <v>71</v>
      </c>
      <c r="C41" s="24">
        <v>400000</v>
      </c>
      <c r="D41" s="24">
        <v>0</v>
      </c>
      <c r="E41" s="24">
        <f t="shared" ref="E41:E91" si="2">+C41+D41</f>
        <v>400000</v>
      </c>
      <c r="F41" s="25">
        <f>+'[1]EJEC. 2024'!V33</f>
        <v>39497.35</v>
      </c>
      <c r="G41" s="26">
        <f t="shared" ref="G41:G91" si="3">+E41-F41</f>
        <v>360502.65</v>
      </c>
      <c r="H41" s="20"/>
      <c r="I41" s="2"/>
    </row>
    <row r="42" spans="1:9" s="21" customFormat="1" ht="22.5" customHeight="1" x14ac:dyDescent="0.2">
      <c r="A42" s="22" t="s">
        <v>72</v>
      </c>
      <c r="B42" s="23" t="s">
        <v>73</v>
      </c>
      <c r="C42" s="24">
        <v>2000000</v>
      </c>
      <c r="D42" s="24">
        <v>0</v>
      </c>
      <c r="E42" s="24">
        <f t="shared" si="2"/>
        <v>2000000</v>
      </c>
      <c r="F42" s="25">
        <f>+'[1]EJEC. 2024'!V34</f>
        <v>189350.65</v>
      </c>
      <c r="G42" s="26">
        <f t="shared" si="3"/>
        <v>1810649.35</v>
      </c>
      <c r="H42" s="20"/>
      <c r="I42" s="2"/>
    </row>
    <row r="43" spans="1:9" s="21" customFormat="1" ht="22.5" customHeight="1" x14ac:dyDescent="0.2">
      <c r="A43" s="22" t="s">
        <v>74</v>
      </c>
      <c r="B43" s="23" t="s">
        <v>75</v>
      </c>
      <c r="C43" s="24">
        <v>5000000</v>
      </c>
      <c r="D43" s="24">
        <v>0</v>
      </c>
      <c r="E43" s="24">
        <f t="shared" si="2"/>
        <v>5000000</v>
      </c>
      <c r="F43" s="25">
        <f>+'[1]EJEC. 2024'!V35</f>
        <v>508022.68</v>
      </c>
      <c r="G43" s="26">
        <f t="shared" si="3"/>
        <v>4491977.32</v>
      </c>
      <c r="H43" s="20"/>
      <c r="I43" s="2"/>
    </row>
    <row r="44" spans="1:9" s="21" customFormat="1" ht="22.5" customHeight="1" x14ac:dyDescent="0.2">
      <c r="A44" s="22" t="s">
        <v>76</v>
      </c>
      <c r="B44" s="23" t="s">
        <v>77</v>
      </c>
      <c r="C44" s="24">
        <v>500000</v>
      </c>
      <c r="D44" s="24">
        <v>0</v>
      </c>
      <c r="E44" s="24">
        <f t="shared" si="2"/>
        <v>500000</v>
      </c>
      <c r="F44" s="25">
        <f>+'[1]EJEC. 2024'!V36</f>
        <v>8076</v>
      </c>
      <c r="G44" s="26">
        <f t="shared" si="3"/>
        <v>491924</v>
      </c>
      <c r="H44" s="20"/>
      <c r="I44" s="2"/>
    </row>
    <row r="45" spans="1:9" s="21" customFormat="1" ht="22.5" customHeight="1" x14ac:dyDescent="0.2">
      <c r="A45" s="22" t="s">
        <v>78</v>
      </c>
      <c r="B45" s="23" t="s">
        <v>79</v>
      </c>
      <c r="C45" s="24">
        <v>90000</v>
      </c>
      <c r="D45" s="24">
        <v>0</v>
      </c>
      <c r="E45" s="24">
        <f t="shared" si="2"/>
        <v>90000</v>
      </c>
      <c r="F45" s="25">
        <f>+'[1]EJEC. 2024'!V37</f>
        <v>7375</v>
      </c>
      <c r="G45" s="26">
        <f t="shared" si="3"/>
        <v>82625</v>
      </c>
      <c r="H45" s="20"/>
      <c r="I45" s="20"/>
    </row>
    <row r="46" spans="1:9" s="21" customFormat="1" ht="22.5" customHeight="1" x14ac:dyDescent="0.2">
      <c r="A46" s="27" t="s">
        <v>80</v>
      </c>
      <c r="B46" s="28" t="s">
        <v>81</v>
      </c>
      <c r="C46" s="24"/>
      <c r="D46" s="24"/>
      <c r="E46" s="24"/>
      <c r="F46" s="25"/>
      <c r="G46" s="26"/>
      <c r="H46" s="20"/>
      <c r="I46" s="20"/>
    </row>
    <row r="47" spans="1:9" s="21" customFormat="1" ht="22.5" customHeight="1" x14ac:dyDescent="0.2">
      <c r="A47" s="22" t="s">
        <v>82</v>
      </c>
      <c r="B47" s="23" t="s">
        <v>83</v>
      </c>
      <c r="C47" s="24">
        <v>15000000</v>
      </c>
      <c r="D47" s="24">
        <v>0</v>
      </c>
      <c r="E47" s="24">
        <f t="shared" si="2"/>
        <v>15000000</v>
      </c>
      <c r="F47" s="25">
        <f>+'[1]EJEC. 2024'!V38</f>
        <v>2301000</v>
      </c>
      <c r="G47" s="26">
        <f t="shared" si="3"/>
        <v>12699000</v>
      </c>
      <c r="H47" s="20"/>
      <c r="I47" s="20"/>
    </row>
    <row r="48" spans="1:9" s="21" customFormat="1" ht="22.5" customHeight="1" x14ac:dyDescent="0.2">
      <c r="A48" s="22" t="s">
        <v>84</v>
      </c>
      <c r="B48" s="23" t="s">
        <v>85</v>
      </c>
      <c r="C48" s="24">
        <v>3700000</v>
      </c>
      <c r="D48" s="24">
        <v>0</v>
      </c>
      <c r="E48" s="24">
        <f t="shared" si="2"/>
        <v>3700000</v>
      </c>
      <c r="F48" s="25">
        <f>+'[1]EJEC. 2024'!V39</f>
        <v>20980.400000000001</v>
      </c>
      <c r="G48" s="26">
        <f t="shared" si="3"/>
        <v>3679019.6</v>
      </c>
      <c r="H48" s="20"/>
      <c r="I48" s="31"/>
    </row>
    <row r="49" spans="1:9" s="21" customFormat="1" ht="22.5" customHeight="1" x14ac:dyDescent="0.2">
      <c r="A49" s="27" t="s">
        <v>86</v>
      </c>
      <c r="B49" s="28" t="s">
        <v>87</v>
      </c>
      <c r="C49" s="24"/>
      <c r="D49" s="24">
        <v>0</v>
      </c>
      <c r="E49" s="24"/>
      <c r="F49" s="25"/>
      <c r="G49" s="26"/>
      <c r="H49" s="20"/>
      <c r="I49" s="20"/>
    </row>
    <row r="50" spans="1:9" s="21" customFormat="1" ht="22.5" customHeight="1" x14ac:dyDescent="0.2">
      <c r="A50" s="22" t="s">
        <v>88</v>
      </c>
      <c r="B50" s="23" t="s">
        <v>89</v>
      </c>
      <c r="C50" s="24">
        <v>3000000</v>
      </c>
      <c r="D50" s="24">
        <v>0</v>
      </c>
      <c r="E50" s="24">
        <f t="shared" si="2"/>
        <v>3000000</v>
      </c>
      <c r="F50" s="25">
        <f>+'[1]EJEC. 2024'!V40</f>
        <v>77070</v>
      </c>
      <c r="G50" s="26">
        <f t="shared" si="3"/>
        <v>2922930</v>
      </c>
      <c r="H50" s="20"/>
      <c r="I50" s="20"/>
    </row>
    <row r="51" spans="1:9" s="21" customFormat="1" ht="22.5" customHeight="1" x14ac:dyDescent="0.2">
      <c r="A51" s="29" t="s">
        <v>90</v>
      </c>
      <c r="B51" s="30" t="s">
        <v>91</v>
      </c>
      <c r="C51" s="24">
        <v>3000000</v>
      </c>
      <c r="D51" s="24">
        <v>0</v>
      </c>
      <c r="E51" s="24">
        <f t="shared" si="2"/>
        <v>3000000</v>
      </c>
      <c r="F51" s="25">
        <f>+'[1]EJEC. 2024'!V41</f>
        <v>0</v>
      </c>
      <c r="G51" s="26">
        <f t="shared" si="3"/>
        <v>3000000</v>
      </c>
      <c r="H51" s="20"/>
      <c r="I51" s="20"/>
    </row>
    <row r="52" spans="1:9" s="21" customFormat="1" ht="22.5" customHeight="1" x14ac:dyDescent="0.2">
      <c r="A52" s="27" t="s">
        <v>92</v>
      </c>
      <c r="B52" s="28" t="s">
        <v>93</v>
      </c>
      <c r="C52" s="61"/>
      <c r="D52" s="24"/>
      <c r="E52" s="24"/>
      <c r="F52" s="25"/>
      <c r="G52" s="26"/>
      <c r="H52" s="20"/>
      <c r="I52" s="20"/>
    </row>
    <row r="53" spans="1:9" s="21" customFormat="1" ht="22.5" customHeight="1" x14ac:dyDescent="0.2">
      <c r="A53" s="22" t="s">
        <v>94</v>
      </c>
      <c r="B53" s="23" t="s">
        <v>95</v>
      </c>
      <c r="C53" s="24">
        <v>1000000</v>
      </c>
      <c r="D53" s="24">
        <v>0</v>
      </c>
      <c r="E53" s="24">
        <f t="shared" si="2"/>
        <v>1000000</v>
      </c>
      <c r="F53" s="25">
        <f>+'[1]EJEC. 2024'!V42</f>
        <v>846.14</v>
      </c>
      <c r="G53" s="26">
        <f t="shared" si="3"/>
        <v>999153.86</v>
      </c>
      <c r="H53" s="20"/>
      <c r="I53" s="20"/>
    </row>
    <row r="54" spans="1:9" s="21" customFormat="1" ht="22.5" customHeight="1" x14ac:dyDescent="0.2">
      <c r="A54" s="22" t="s">
        <v>96</v>
      </c>
      <c r="B54" s="23" t="s">
        <v>97</v>
      </c>
      <c r="C54" s="24">
        <v>50000</v>
      </c>
      <c r="D54" s="24">
        <v>0</v>
      </c>
      <c r="E54" s="24">
        <f t="shared" si="2"/>
        <v>50000</v>
      </c>
      <c r="F54" s="25">
        <f>+'[1]EJEC. 2024'!V43</f>
        <v>0</v>
      </c>
      <c r="G54" s="26">
        <f t="shared" si="3"/>
        <v>50000</v>
      </c>
      <c r="H54" s="20"/>
      <c r="I54" s="20"/>
    </row>
    <row r="55" spans="1:9" s="21" customFormat="1" ht="22.5" hidden="1" customHeight="1" x14ac:dyDescent="0.2">
      <c r="A55" s="22" t="s">
        <v>98</v>
      </c>
      <c r="B55" s="23" t="s">
        <v>99</v>
      </c>
      <c r="C55" s="24">
        <v>0</v>
      </c>
      <c r="D55" s="24">
        <v>0</v>
      </c>
      <c r="E55" s="24">
        <f t="shared" si="2"/>
        <v>0</v>
      </c>
      <c r="F55" s="25">
        <f>+'[1]EJEC. 2024'!V44</f>
        <v>0</v>
      </c>
      <c r="G55" s="26">
        <f t="shared" si="3"/>
        <v>0</v>
      </c>
      <c r="H55" s="20"/>
      <c r="I55" s="20"/>
    </row>
    <row r="56" spans="1:9" s="21" customFormat="1" ht="22.5" customHeight="1" x14ac:dyDescent="0.2">
      <c r="A56" s="22" t="s">
        <v>100</v>
      </c>
      <c r="B56" s="30" t="s">
        <v>101</v>
      </c>
      <c r="C56" s="24">
        <v>800000</v>
      </c>
      <c r="D56" s="24">
        <v>0</v>
      </c>
      <c r="E56" s="24">
        <f t="shared" si="2"/>
        <v>800000</v>
      </c>
      <c r="F56" s="25">
        <f>+'[1]EJEC. 2024'!V45</f>
        <v>520</v>
      </c>
      <c r="G56" s="26">
        <f t="shared" si="3"/>
        <v>799480</v>
      </c>
      <c r="H56" s="20"/>
      <c r="I56" s="20"/>
    </row>
    <row r="57" spans="1:9" s="21" customFormat="1" ht="22.5" customHeight="1" x14ac:dyDescent="0.2">
      <c r="A57" s="27" t="s">
        <v>102</v>
      </c>
      <c r="B57" s="28" t="s">
        <v>103</v>
      </c>
      <c r="C57" s="24"/>
      <c r="D57" s="24"/>
      <c r="E57" s="24"/>
      <c r="F57" s="25"/>
      <c r="G57" s="26"/>
      <c r="H57" s="20"/>
      <c r="I57" s="20"/>
    </row>
    <row r="58" spans="1:9" s="32" customFormat="1" ht="22.5" customHeight="1" x14ac:dyDescent="0.2">
      <c r="A58" s="29" t="s">
        <v>104</v>
      </c>
      <c r="B58" s="30" t="s">
        <v>105</v>
      </c>
      <c r="C58" s="24">
        <v>200000</v>
      </c>
      <c r="D58" s="24">
        <v>0</v>
      </c>
      <c r="E58" s="24">
        <f t="shared" si="2"/>
        <v>200000</v>
      </c>
      <c r="F58" s="25">
        <f>+'[1]EJEC. 2024'!V46</f>
        <v>0</v>
      </c>
      <c r="G58" s="26">
        <f t="shared" si="3"/>
        <v>200000</v>
      </c>
      <c r="H58" s="31"/>
      <c r="I58" s="31"/>
    </row>
    <row r="59" spans="1:9" s="32" customFormat="1" ht="22.5" customHeight="1" x14ac:dyDescent="0.2">
      <c r="A59" s="29" t="s">
        <v>106</v>
      </c>
      <c r="B59" s="30" t="s">
        <v>107</v>
      </c>
      <c r="C59" s="24">
        <v>15000000</v>
      </c>
      <c r="D59" s="24">
        <v>0</v>
      </c>
      <c r="E59" s="24">
        <f t="shared" si="2"/>
        <v>15000000</v>
      </c>
      <c r="F59" s="25">
        <f>+'[1]EJEC. 2024'!V47</f>
        <v>0</v>
      </c>
      <c r="G59" s="26">
        <f t="shared" si="3"/>
        <v>15000000</v>
      </c>
      <c r="H59" s="31"/>
      <c r="I59" s="31"/>
    </row>
    <row r="60" spans="1:9" s="21" customFormat="1" ht="20.25" customHeight="1" x14ac:dyDescent="0.2">
      <c r="A60" s="27" t="s">
        <v>102</v>
      </c>
      <c r="B60" s="28" t="s">
        <v>108</v>
      </c>
      <c r="C60" s="24"/>
      <c r="D60" s="24"/>
      <c r="E60" s="24"/>
      <c r="F60" s="25"/>
      <c r="G60" s="26"/>
      <c r="H60" s="20"/>
      <c r="I60" s="20"/>
    </row>
    <row r="61" spans="1:9" s="21" customFormat="1" ht="22.5" customHeight="1" x14ac:dyDescent="0.2">
      <c r="A61" s="22" t="s">
        <v>109</v>
      </c>
      <c r="B61" s="23" t="s">
        <v>110</v>
      </c>
      <c r="C61" s="24">
        <v>2000000</v>
      </c>
      <c r="D61" s="24">
        <v>0</v>
      </c>
      <c r="E61" s="24">
        <f t="shared" si="2"/>
        <v>2000000</v>
      </c>
      <c r="F61" s="25">
        <f>+'[1]EJEC. 2024'!V49</f>
        <v>566679.99</v>
      </c>
      <c r="G61" s="26">
        <f t="shared" si="3"/>
        <v>1433320.01</v>
      </c>
      <c r="H61" s="20"/>
      <c r="I61" s="20"/>
    </row>
    <row r="62" spans="1:9" s="32" customFormat="1" ht="22.5" customHeight="1" x14ac:dyDescent="0.2">
      <c r="A62" s="29" t="s">
        <v>111</v>
      </c>
      <c r="B62" s="30" t="s">
        <v>112</v>
      </c>
      <c r="C62" s="24">
        <v>2000000</v>
      </c>
      <c r="D62" s="24">
        <v>44762700.960000001</v>
      </c>
      <c r="E62" s="24">
        <f t="shared" si="2"/>
        <v>46762700.960000001</v>
      </c>
      <c r="F62" s="25">
        <f>+'[1]EJEC. 2024'!V50</f>
        <v>28000</v>
      </c>
      <c r="G62" s="26">
        <f t="shared" si="3"/>
        <v>46734700.960000001</v>
      </c>
      <c r="H62" s="31"/>
      <c r="I62" s="20"/>
    </row>
    <row r="63" spans="1:9" s="21" customFormat="1" ht="22.5" customHeight="1" x14ac:dyDescent="0.2">
      <c r="A63" s="22" t="s">
        <v>113</v>
      </c>
      <c r="B63" s="23" t="s">
        <v>114</v>
      </c>
      <c r="C63" s="24">
        <v>200000</v>
      </c>
      <c r="D63" s="24">
        <v>0</v>
      </c>
      <c r="E63" s="24">
        <f t="shared" si="2"/>
        <v>200000</v>
      </c>
      <c r="F63" s="25">
        <f>+'[1]EJEC. 2024'!V51</f>
        <v>0</v>
      </c>
      <c r="G63" s="26">
        <f t="shared" si="3"/>
        <v>200000</v>
      </c>
      <c r="H63" s="20"/>
      <c r="I63" s="20"/>
    </row>
    <row r="64" spans="1:9" s="21" customFormat="1" ht="16.5" customHeight="1" x14ac:dyDescent="0.2">
      <c r="A64" s="27" t="s">
        <v>115</v>
      </c>
      <c r="B64" s="28" t="s">
        <v>116</v>
      </c>
      <c r="C64" s="24"/>
      <c r="D64" s="24"/>
      <c r="E64" s="24"/>
      <c r="F64" s="25"/>
      <c r="G64" s="26"/>
      <c r="H64" s="20"/>
      <c r="I64" s="20"/>
    </row>
    <row r="65" spans="1:17" s="21" customFormat="1" ht="22.5" customHeight="1" x14ac:dyDescent="0.2">
      <c r="A65" s="22" t="s">
        <v>117</v>
      </c>
      <c r="B65" s="23" t="s">
        <v>118</v>
      </c>
      <c r="C65" s="24">
        <v>2200000</v>
      </c>
      <c r="D65" s="24">
        <v>0</v>
      </c>
      <c r="E65" s="24">
        <f t="shared" si="2"/>
        <v>2200000</v>
      </c>
      <c r="F65" s="25">
        <f>+'[1]EJEC. 2024'!V53</f>
        <v>0</v>
      </c>
      <c r="G65" s="26">
        <f t="shared" si="3"/>
        <v>2200000</v>
      </c>
      <c r="H65" s="20"/>
      <c r="I65" s="20"/>
    </row>
    <row r="66" spans="1:17" s="21" customFormat="1" ht="22.5" customHeight="1" x14ac:dyDescent="0.2">
      <c r="A66" s="22" t="s">
        <v>119</v>
      </c>
      <c r="B66" s="23" t="s">
        <v>120</v>
      </c>
      <c r="C66" s="24">
        <v>1300000</v>
      </c>
      <c r="D66" s="24">
        <v>0</v>
      </c>
      <c r="E66" s="24">
        <f t="shared" si="2"/>
        <v>1300000</v>
      </c>
      <c r="F66" s="25">
        <f>+'[1]EJEC. 2024'!V54</f>
        <v>110078.8</v>
      </c>
      <c r="G66" s="26">
        <f t="shared" si="3"/>
        <v>1189921.2</v>
      </c>
      <c r="H66" s="20"/>
      <c r="I66" s="20"/>
    </row>
    <row r="67" spans="1:17" s="21" customFormat="1" ht="18.75" customHeight="1" x14ac:dyDescent="0.2">
      <c r="A67" s="27" t="s">
        <v>121</v>
      </c>
      <c r="B67" s="28" t="s">
        <v>122</v>
      </c>
      <c r="C67" s="24"/>
      <c r="D67" s="24"/>
      <c r="E67" s="24"/>
      <c r="F67" s="25"/>
      <c r="G67" s="26"/>
      <c r="H67" s="20"/>
      <c r="I67" s="20"/>
    </row>
    <row r="68" spans="1:17" s="21" customFormat="1" ht="22.5" customHeight="1" x14ac:dyDescent="0.2">
      <c r="A68" s="22" t="s">
        <v>123</v>
      </c>
      <c r="B68" s="23" t="s">
        <v>124</v>
      </c>
      <c r="C68" s="24">
        <v>500000</v>
      </c>
      <c r="D68" s="24">
        <v>0</v>
      </c>
      <c r="E68" s="24">
        <f t="shared" si="2"/>
        <v>500000</v>
      </c>
      <c r="F68" s="25">
        <f>+'[1]EJEC. 2024'!V55</f>
        <v>0</v>
      </c>
      <c r="G68" s="26">
        <f t="shared" si="3"/>
        <v>500000</v>
      </c>
      <c r="H68" s="62"/>
      <c r="I68" s="63"/>
      <c r="J68" s="63"/>
      <c r="K68" s="63"/>
      <c r="L68" s="63"/>
      <c r="M68" s="63"/>
      <c r="N68" s="63"/>
      <c r="O68" s="63"/>
      <c r="P68" s="64"/>
      <c r="Q68" s="64"/>
    </row>
    <row r="69" spans="1:17" s="21" customFormat="1" ht="22.5" customHeight="1" x14ac:dyDescent="0.2">
      <c r="A69" s="22" t="s">
        <v>125</v>
      </c>
      <c r="B69" s="23" t="s">
        <v>126</v>
      </c>
      <c r="C69" s="24">
        <v>200000</v>
      </c>
      <c r="D69" s="24">
        <v>0</v>
      </c>
      <c r="E69" s="24">
        <f t="shared" si="2"/>
        <v>200000</v>
      </c>
      <c r="F69" s="25">
        <f>+'[1]EJEC. 2024'!V56</f>
        <v>0</v>
      </c>
      <c r="G69" s="26">
        <f t="shared" si="3"/>
        <v>200000</v>
      </c>
      <c r="H69" s="62"/>
      <c r="I69" s="63"/>
      <c r="J69" s="63"/>
      <c r="K69" s="63"/>
      <c r="L69" s="63"/>
      <c r="M69" s="63"/>
      <c r="N69" s="63"/>
      <c r="O69" s="63"/>
      <c r="P69" s="64"/>
      <c r="Q69" s="64"/>
    </row>
    <row r="70" spans="1:17" s="21" customFormat="1" ht="22.5" customHeight="1" x14ac:dyDescent="0.2">
      <c r="A70" s="22" t="s">
        <v>127</v>
      </c>
      <c r="B70" s="65" t="s">
        <v>128</v>
      </c>
      <c r="C70" s="24">
        <v>500000</v>
      </c>
      <c r="D70" s="24">
        <v>0</v>
      </c>
      <c r="E70" s="24">
        <f t="shared" si="2"/>
        <v>500000</v>
      </c>
      <c r="F70" s="25">
        <f>+'[1]EJEC. 2024'!V57</f>
        <v>0</v>
      </c>
      <c r="G70" s="26">
        <f t="shared" si="3"/>
        <v>500000</v>
      </c>
      <c r="H70" s="20"/>
      <c r="I70" s="20"/>
    </row>
    <row r="71" spans="1:17" s="21" customFormat="1" ht="22.5" hidden="1" customHeight="1" x14ac:dyDescent="0.2">
      <c r="A71" s="22" t="s">
        <v>129</v>
      </c>
      <c r="B71" s="65" t="s">
        <v>130</v>
      </c>
      <c r="C71" s="24">
        <v>0</v>
      </c>
      <c r="D71" s="24">
        <v>0</v>
      </c>
      <c r="E71" s="24">
        <f t="shared" si="2"/>
        <v>0</v>
      </c>
      <c r="F71" s="25">
        <v>0</v>
      </c>
      <c r="G71" s="26">
        <f t="shared" si="3"/>
        <v>0</v>
      </c>
      <c r="H71" s="20"/>
      <c r="I71" s="20"/>
    </row>
    <row r="72" spans="1:17" s="21" customFormat="1" ht="22.5" customHeight="1" x14ac:dyDescent="0.2">
      <c r="A72" s="22" t="s">
        <v>131</v>
      </c>
      <c r="B72" s="65" t="s">
        <v>132</v>
      </c>
      <c r="C72" s="24">
        <v>50000</v>
      </c>
      <c r="D72" s="24">
        <v>0</v>
      </c>
      <c r="E72" s="24">
        <f t="shared" si="2"/>
        <v>50000</v>
      </c>
      <c r="F72" s="25">
        <f>+'[1]EJEC. 2024'!V58</f>
        <v>0</v>
      </c>
      <c r="G72" s="26">
        <f t="shared" si="3"/>
        <v>50000</v>
      </c>
      <c r="H72" s="20"/>
      <c r="I72" s="20"/>
    </row>
    <row r="73" spans="1:17" s="21" customFormat="1" ht="22.5" customHeight="1" x14ac:dyDescent="0.2">
      <c r="A73" s="22" t="s">
        <v>133</v>
      </c>
      <c r="B73" s="65" t="s">
        <v>134</v>
      </c>
      <c r="C73" s="24">
        <v>3500000</v>
      </c>
      <c r="D73" s="24">
        <v>0</v>
      </c>
      <c r="E73" s="24">
        <f t="shared" si="2"/>
        <v>3500000</v>
      </c>
      <c r="F73" s="25">
        <f>+'[1]EJEC. 2024'!V60</f>
        <v>95014.73</v>
      </c>
      <c r="G73" s="26">
        <f t="shared" si="3"/>
        <v>3404985.27</v>
      </c>
      <c r="H73" s="20"/>
      <c r="I73" s="20"/>
    </row>
    <row r="74" spans="1:17" s="21" customFormat="1" ht="21" customHeight="1" x14ac:dyDescent="0.2">
      <c r="A74" s="27" t="s">
        <v>135</v>
      </c>
      <c r="B74" s="28" t="s">
        <v>136</v>
      </c>
      <c r="C74" s="24"/>
      <c r="D74" s="24"/>
      <c r="E74" s="24"/>
      <c r="F74" s="25"/>
      <c r="G74" s="26"/>
      <c r="H74" s="20"/>
      <c r="I74" s="20"/>
    </row>
    <row r="75" spans="1:17" s="21" customFormat="1" ht="22.5" customHeight="1" x14ac:dyDescent="0.2">
      <c r="A75" s="22" t="s">
        <v>137</v>
      </c>
      <c r="B75" s="23" t="s">
        <v>138</v>
      </c>
      <c r="C75" s="24">
        <v>4500000</v>
      </c>
      <c r="D75" s="24">
        <v>0</v>
      </c>
      <c r="E75" s="24">
        <f t="shared" si="2"/>
        <v>4500000</v>
      </c>
      <c r="F75" s="25">
        <f>+'[1]EJEC. 2024'!V62</f>
        <v>455690.34</v>
      </c>
      <c r="G75" s="26">
        <f t="shared" si="3"/>
        <v>4044309.66</v>
      </c>
      <c r="H75" s="20"/>
      <c r="I75" s="20"/>
    </row>
    <row r="76" spans="1:17" s="21" customFormat="1" ht="22.5" customHeight="1" x14ac:dyDescent="0.2">
      <c r="A76" s="22" t="s">
        <v>139</v>
      </c>
      <c r="B76" s="23" t="s">
        <v>140</v>
      </c>
      <c r="C76" s="24">
        <v>300000</v>
      </c>
      <c r="D76" s="24">
        <v>0</v>
      </c>
      <c r="E76" s="24">
        <f t="shared" si="2"/>
        <v>300000</v>
      </c>
      <c r="F76" s="25">
        <f>+'[1]EJEC. 2024'!V63</f>
        <v>0</v>
      </c>
      <c r="G76" s="26">
        <f t="shared" si="3"/>
        <v>300000</v>
      </c>
      <c r="H76" s="20"/>
      <c r="I76" s="20"/>
    </row>
    <row r="77" spans="1:17" s="32" customFormat="1" ht="22.5" customHeight="1" x14ac:dyDescent="0.2">
      <c r="A77" s="29" t="s">
        <v>141</v>
      </c>
      <c r="B77" s="30" t="s">
        <v>142</v>
      </c>
      <c r="C77" s="24">
        <v>150000</v>
      </c>
      <c r="D77" s="24">
        <v>0</v>
      </c>
      <c r="E77" s="24">
        <f t="shared" si="2"/>
        <v>150000</v>
      </c>
      <c r="F77" s="25">
        <f>+'[1]EJEC. 2024'!V64</f>
        <v>0</v>
      </c>
      <c r="G77" s="26">
        <f t="shared" si="3"/>
        <v>150000</v>
      </c>
      <c r="H77" s="31"/>
      <c r="I77" s="31"/>
    </row>
    <row r="78" spans="1:17" s="32" customFormat="1" ht="22.5" customHeight="1" x14ac:dyDescent="0.2">
      <c r="A78" s="29" t="s">
        <v>143</v>
      </c>
      <c r="B78" s="30" t="s">
        <v>144</v>
      </c>
      <c r="C78" s="24">
        <v>150000</v>
      </c>
      <c r="D78" s="24">
        <f>150000+150000-300000</f>
        <v>0</v>
      </c>
      <c r="E78" s="24">
        <f t="shared" si="2"/>
        <v>150000</v>
      </c>
      <c r="F78" s="25">
        <f>+'[1]EJEC. 2024'!V65</f>
        <v>0</v>
      </c>
      <c r="G78" s="26">
        <f t="shared" si="3"/>
        <v>150000</v>
      </c>
      <c r="H78" s="31"/>
      <c r="I78" s="31"/>
    </row>
    <row r="79" spans="1:17" s="21" customFormat="1" ht="22.5" hidden="1" customHeight="1" x14ac:dyDescent="0.2">
      <c r="A79" s="22" t="s">
        <v>145</v>
      </c>
      <c r="B79" s="23" t="s">
        <v>146</v>
      </c>
      <c r="C79" s="24">
        <v>0</v>
      </c>
      <c r="D79" s="24">
        <v>0</v>
      </c>
      <c r="E79" s="24">
        <f t="shared" si="2"/>
        <v>0</v>
      </c>
      <c r="F79" s="25">
        <f>+'[1]EJEC. 2024'!V66</f>
        <v>0</v>
      </c>
      <c r="G79" s="26">
        <f t="shared" si="3"/>
        <v>0</v>
      </c>
      <c r="H79" s="20"/>
      <c r="I79" s="20"/>
    </row>
    <row r="80" spans="1:17" s="21" customFormat="1" ht="20.25" customHeight="1" x14ac:dyDescent="0.2">
      <c r="A80" s="27" t="s">
        <v>135</v>
      </c>
      <c r="B80" s="28" t="s">
        <v>147</v>
      </c>
      <c r="C80" s="24"/>
      <c r="D80" s="24"/>
      <c r="E80" s="24"/>
      <c r="F80" s="25"/>
      <c r="G80" s="26"/>
      <c r="H80" s="20"/>
      <c r="I80" s="20"/>
    </row>
    <row r="81" spans="1:9" s="21" customFormat="1" ht="22.5" customHeight="1" x14ac:dyDescent="0.2">
      <c r="A81" s="22" t="s">
        <v>148</v>
      </c>
      <c r="B81" s="23" t="s">
        <v>149</v>
      </c>
      <c r="C81" s="24">
        <v>7000000</v>
      </c>
      <c r="D81" s="24">
        <v>0</v>
      </c>
      <c r="E81" s="24">
        <f t="shared" si="2"/>
        <v>7000000</v>
      </c>
      <c r="F81" s="25">
        <f>+'[1]EJEC. 2024'!V67</f>
        <v>1049666.7</v>
      </c>
      <c r="G81" s="26">
        <f t="shared" si="3"/>
        <v>5950333.2999999998</v>
      </c>
      <c r="H81" s="20"/>
      <c r="I81" s="20"/>
    </row>
    <row r="82" spans="1:9" s="21" customFormat="1" ht="22.5" customHeight="1" x14ac:dyDescent="0.2">
      <c r="A82" s="22" t="s">
        <v>150</v>
      </c>
      <c r="B82" s="23" t="s">
        <v>151</v>
      </c>
      <c r="C82" s="24">
        <v>1250000</v>
      </c>
      <c r="D82" s="24">
        <v>0</v>
      </c>
      <c r="E82" s="24">
        <f t="shared" si="2"/>
        <v>1250000</v>
      </c>
      <c r="F82" s="25">
        <f>+'[1]EJEC. 2024'!V68</f>
        <v>0</v>
      </c>
      <c r="G82" s="26">
        <f t="shared" si="3"/>
        <v>1250000</v>
      </c>
      <c r="H82" s="20"/>
      <c r="I82" s="20"/>
    </row>
    <row r="83" spans="1:9" s="21" customFormat="1" ht="22.5" customHeight="1" x14ac:dyDescent="0.2">
      <c r="A83" s="22" t="s">
        <v>152</v>
      </c>
      <c r="B83" s="23" t="s">
        <v>153</v>
      </c>
      <c r="C83" s="24">
        <v>200000</v>
      </c>
      <c r="D83" s="24">
        <v>0</v>
      </c>
      <c r="E83" s="24">
        <f t="shared" si="2"/>
        <v>200000</v>
      </c>
      <c r="F83" s="25">
        <f>+'[1]EJEC. 2024'!V70</f>
        <v>0</v>
      </c>
      <c r="G83" s="26">
        <f t="shared" si="3"/>
        <v>200000</v>
      </c>
      <c r="H83" s="20"/>
      <c r="I83" s="20"/>
    </row>
    <row r="84" spans="1:9" s="21" customFormat="1" ht="22.5" customHeight="1" x14ac:dyDescent="0.2">
      <c r="A84" s="22" t="s">
        <v>154</v>
      </c>
      <c r="B84" s="23" t="s">
        <v>155</v>
      </c>
      <c r="C84" s="24">
        <v>1500000</v>
      </c>
      <c r="D84" s="24">
        <v>0</v>
      </c>
      <c r="E84" s="24">
        <f t="shared" si="2"/>
        <v>1500000</v>
      </c>
      <c r="F84" s="25">
        <v>0</v>
      </c>
      <c r="G84" s="26">
        <f t="shared" si="3"/>
        <v>1500000</v>
      </c>
      <c r="H84" s="20"/>
      <c r="I84" s="20"/>
    </row>
    <row r="85" spans="1:9" s="21" customFormat="1" ht="20.25" customHeight="1" x14ac:dyDescent="0.2">
      <c r="A85" s="27" t="s">
        <v>135</v>
      </c>
      <c r="B85" s="33" t="s">
        <v>156</v>
      </c>
      <c r="C85" s="24"/>
      <c r="D85" s="24"/>
      <c r="E85" s="24"/>
      <c r="F85" s="25"/>
      <c r="G85" s="26"/>
      <c r="H85" s="20"/>
      <c r="I85" s="20"/>
    </row>
    <row r="86" spans="1:9" s="21" customFormat="1" ht="22.5" customHeight="1" x14ac:dyDescent="0.2">
      <c r="A86" s="22" t="s">
        <v>157</v>
      </c>
      <c r="B86" s="23" t="s">
        <v>341</v>
      </c>
      <c r="C86" s="24">
        <v>10000000</v>
      </c>
      <c r="D86" s="24">
        <v>0</v>
      </c>
      <c r="E86" s="24">
        <f t="shared" si="2"/>
        <v>10000000</v>
      </c>
      <c r="F86" s="25">
        <f>+'[1]EJEC. 2024'!V71</f>
        <v>0</v>
      </c>
      <c r="G86" s="26">
        <f t="shared" si="3"/>
        <v>10000000</v>
      </c>
      <c r="H86" s="20"/>
      <c r="I86" s="20"/>
    </row>
    <row r="87" spans="1:9" s="21" customFormat="1" ht="22.5" customHeight="1" x14ac:dyDescent="0.2">
      <c r="A87" s="22" t="s">
        <v>158</v>
      </c>
      <c r="B87" s="23" t="s">
        <v>159</v>
      </c>
      <c r="C87" s="24">
        <v>10000000</v>
      </c>
      <c r="D87" s="24">
        <v>0</v>
      </c>
      <c r="E87" s="24">
        <f t="shared" si="2"/>
        <v>10000000</v>
      </c>
      <c r="F87" s="25">
        <f>+'[1]EJEC. 2024'!V72</f>
        <v>15000</v>
      </c>
      <c r="G87" s="26">
        <f t="shared" si="3"/>
        <v>9985000</v>
      </c>
      <c r="H87" s="20"/>
      <c r="I87" s="20"/>
    </row>
    <row r="88" spans="1:9" s="21" customFormat="1" ht="22.5" customHeight="1" x14ac:dyDescent="0.2">
      <c r="A88" s="22" t="s">
        <v>160</v>
      </c>
      <c r="B88" s="23" t="s">
        <v>161</v>
      </c>
      <c r="C88" s="24">
        <v>300000</v>
      </c>
      <c r="D88" s="24">
        <v>0</v>
      </c>
      <c r="E88" s="24">
        <f t="shared" si="2"/>
        <v>300000</v>
      </c>
      <c r="F88" s="25">
        <f>+'[1]EJEC. 2024'!V73</f>
        <v>0</v>
      </c>
      <c r="G88" s="26">
        <f t="shared" si="3"/>
        <v>300000</v>
      </c>
      <c r="H88" s="20"/>
      <c r="I88" s="20"/>
    </row>
    <row r="89" spans="1:9" s="21" customFormat="1" ht="22.5" customHeight="1" x14ac:dyDescent="0.2">
      <c r="A89" s="22" t="s">
        <v>162</v>
      </c>
      <c r="B89" s="23" t="s">
        <v>163</v>
      </c>
      <c r="C89" s="24">
        <v>5000000</v>
      </c>
      <c r="D89" s="24">
        <v>0</v>
      </c>
      <c r="E89" s="24">
        <f t="shared" si="2"/>
        <v>5000000</v>
      </c>
      <c r="F89" s="25">
        <f>+'[1]EJEC. 2024'!V74</f>
        <v>0</v>
      </c>
      <c r="G89" s="26">
        <f t="shared" si="3"/>
        <v>5000000</v>
      </c>
      <c r="H89" s="20"/>
      <c r="I89" s="20"/>
    </row>
    <row r="90" spans="1:9" s="21" customFormat="1" ht="22.5" customHeight="1" x14ac:dyDescent="0.2">
      <c r="A90" s="22" t="s">
        <v>164</v>
      </c>
      <c r="B90" s="23" t="s">
        <v>165</v>
      </c>
      <c r="C90" s="24">
        <v>200000</v>
      </c>
      <c r="D90" s="24">
        <v>0</v>
      </c>
      <c r="E90" s="24">
        <f t="shared" si="2"/>
        <v>200000</v>
      </c>
      <c r="F90" s="25">
        <f>+'[1]EJEC. 2024'!V75</f>
        <v>0</v>
      </c>
      <c r="G90" s="26">
        <f t="shared" si="3"/>
        <v>200000</v>
      </c>
      <c r="H90" s="20"/>
      <c r="I90" s="20"/>
    </row>
    <row r="91" spans="1:9" s="21" customFormat="1" ht="22.5" customHeight="1" thickBot="1" x14ac:dyDescent="0.25">
      <c r="A91" s="66" t="s">
        <v>166</v>
      </c>
      <c r="B91" s="67" t="s">
        <v>167</v>
      </c>
      <c r="C91" s="68">
        <v>250000</v>
      </c>
      <c r="D91" s="24">
        <v>0</v>
      </c>
      <c r="E91" s="24">
        <f t="shared" si="2"/>
        <v>250000</v>
      </c>
      <c r="F91" s="69">
        <f>+'[1]EJEC. 2024'!V76</f>
        <v>0</v>
      </c>
      <c r="G91" s="26">
        <f t="shared" si="3"/>
        <v>250000</v>
      </c>
      <c r="H91" s="20"/>
      <c r="I91" s="20"/>
    </row>
    <row r="92" spans="1:9" s="21" customFormat="1" ht="13.5" customHeight="1" thickBot="1" x14ac:dyDescent="0.25">
      <c r="A92" s="44"/>
      <c r="B92" s="70"/>
      <c r="C92" s="46"/>
      <c r="D92" s="47"/>
      <c r="E92" s="48"/>
      <c r="F92" s="49"/>
      <c r="G92" s="48"/>
      <c r="H92" s="20"/>
      <c r="I92" s="20"/>
    </row>
    <row r="93" spans="1:9" s="32" customFormat="1" ht="22.5" customHeight="1" thickBot="1" x14ac:dyDescent="0.25">
      <c r="A93" s="71" t="s">
        <v>168</v>
      </c>
      <c r="B93" s="52" t="s">
        <v>169</v>
      </c>
      <c r="C93" s="72">
        <f>SUM(C94:C134)</f>
        <v>24975000</v>
      </c>
      <c r="D93" s="72">
        <f>SUM(D94:D134)</f>
        <v>1800000</v>
      </c>
      <c r="E93" s="72">
        <f>SUM(E94:E134)</f>
        <v>26775000</v>
      </c>
      <c r="F93" s="72">
        <f>SUM(F94:F134)</f>
        <v>1110163.26</v>
      </c>
      <c r="G93" s="73">
        <f>SUM(G94:G134)</f>
        <v>25664836.739999995</v>
      </c>
      <c r="H93" s="31"/>
      <c r="I93" s="31"/>
    </row>
    <row r="94" spans="1:9" s="21" customFormat="1" ht="22.5" customHeight="1" x14ac:dyDescent="0.2">
      <c r="A94" s="74" t="s">
        <v>170</v>
      </c>
      <c r="B94" s="75" t="s">
        <v>171</v>
      </c>
      <c r="C94" s="16">
        <v>900000</v>
      </c>
      <c r="D94" s="24">
        <v>0</v>
      </c>
      <c r="E94" s="76">
        <f>+C94+D94</f>
        <v>900000</v>
      </c>
      <c r="F94" s="18">
        <f>+'[1]EJEC. 2024'!V79</f>
        <v>71385.279999999999</v>
      </c>
      <c r="G94" s="77">
        <f>+E94-F94</f>
        <v>828614.72</v>
      </c>
      <c r="H94" s="20"/>
      <c r="I94" s="20"/>
    </row>
    <row r="95" spans="1:9" s="21" customFormat="1" ht="22.5" customHeight="1" x14ac:dyDescent="0.2">
      <c r="A95" s="27" t="s">
        <v>172</v>
      </c>
      <c r="B95" s="28" t="s">
        <v>173</v>
      </c>
      <c r="C95" s="78"/>
      <c r="D95" s="24"/>
      <c r="E95" s="76"/>
      <c r="F95" s="25"/>
      <c r="G95" s="26"/>
      <c r="H95" s="20"/>
      <c r="I95" s="20"/>
    </row>
    <row r="96" spans="1:9" s="21" customFormat="1" ht="22.5" hidden="1" customHeight="1" x14ac:dyDescent="0.2">
      <c r="A96" s="22" t="s">
        <v>174</v>
      </c>
      <c r="B96" s="23" t="s">
        <v>175</v>
      </c>
      <c r="C96" s="78">
        <v>0</v>
      </c>
      <c r="D96" s="24">
        <v>0</v>
      </c>
      <c r="E96" s="76">
        <f t="shared" ref="E96:E134" si="4">+C96+D96</f>
        <v>0</v>
      </c>
      <c r="F96" s="25">
        <f>+'[1]EJEC. 2024'!V80</f>
        <v>0</v>
      </c>
      <c r="G96" s="26">
        <f>+E96-F96</f>
        <v>0</v>
      </c>
      <c r="H96" s="20"/>
      <c r="I96" s="20"/>
    </row>
    <row r="97" spans="1:9" s="21" customFormat="1" ht="22.5" hidden="1" customHeight="1" x14ac:dyDescent="0.2">
      <c r="A97" s="22" t="s">
        <v>176</v>
      </c>
      <c r="B97" s="23" t="s">
        <v>177</v>
      </c>
      <c r="C97" s="78">
        <v>0</v>
      </c>
      <c r="D97" s="24"/>
      <c r="E97" s="76">
        <f t="shared" si="4"/>
        <v>0</v>
      </c>
      <c r="F97" s="25">
        <f>+'[1]EJEC. 2024'!V81</f>
        <v>0</v>
      </c>
      <c r="G97" s="26">
        <f t="shared" ref="G97:G134" si="5">+E97-F97</f>
        <v>0</v>
      </c>
      <c r="H97" s="20"/>
      <c r="I97" s="20"/>
    </row>
    <row r="98" spans="1:9" s="32" customFormat="1" ht="22.5" customHeight="1" x14ac:dyDescent="0.2">
      <c r="A98" s="29" t="s">
        <v>178</v>
      </c>
      <c r="B98" s="30" t="s">
        <v>179</v>
      </c>
      <c r="C98" s="24">
        <v>250000</v>
      </c>
      <c r="D98" s="24">
        <v>0</v>
      </c>
      <c r="E98" s="76">
        <f t="shared" si="4"/>
        <v>250000</v>
      </c>
      <c r="F98" s="25">
        <f>+'[1]EJEC. 2024'!V82</f>
        <v>0</v>
      </c>
      <c r="G98" s="26">
        <f t="shared" si="5"/>
        <v>250000</v>
      </c>
      <c r="H98" s="31"/>
      <c r="I98" s="31"/>
    </row>
    <row r="99" spans="1:9" s="21" customFormat="1" ht="22.5" customHeight="1" x14ac:dyDescent="0.2">
      <c r="A99" s="27" t="s">
        <v>180</v>
      </c>
      <c r="B99" s="28" t="s">
        <v>181</v>
      </c>
      <c r="C99" s="78"/>
      <c r="D99" s="24"/>
      <c r="E99" s="76"/>
      <c r="F99" s="25"/>
      <c r="G99" s="26"/>
      <c r="H99" s="20"/>
      <c r="I99" s="20"/>
    </row>
    <row r="100" spans="1:9" s="21" customFormat="1" ht="22.5" hidden="1" customHeight="1" x14ac:dyDescent="0.2">
      <c r="A100" s="22" t="s">
        <v>182</v>
      </c>
      <c r="B100" s="23" t="s">
        <v>183</v>
      </c>
      <c r="C100" s="24">
        <v>0</v>
      </c>
      <c r="D100" s="24">
        <v>0</v>
      </c>
      <c r="E100" s="76">
        <f t="shared" si="4"/>
        <v>0</v>
      </c>
      <c r="F100" s="25">
        <f>+'[1]EJEC. 2024'!V83</f>
        <v>0</v>
      </c>
      <c r="G100" s="26">
        <f t="shared" si="5"/>
        <v>0</v>
      </c>
      <c r="H100" s="20"/>
      <c r="I100" s="20"/>
    </row>
    <row r="101" spans="1:9" s="21" customFormat="1" ht="22.5" customHeight="1" x14ac:dyDescent="0.2">
      <c r="A101" s="22" t="s">
        <v>184</v>
      </c>
      <c r="B101" s="23" t="s">
        <v>185</v>
      </c>
      <c r="C101" s="24">
        <v>1000000</v>
      </c>
      <c r="D101" s="24">
        <v>0</v>
      </c>
      <c r="E101" s="76">
        <f t="shared" si="4"/>
        <v>1000000</v>
      </c>
      <c r="F101" s="25">
        <f>+'[1]EJEC. 2024'!V84</f>
        <v>0</v>
      </c>
      <c r="G101" s="26">
        <f t="shared" si="5"/>
        <v>1000000</v>
      </c>
      <c r="H101" s="20"/>
      <c r="I101" s="20"/>
    </row>
    <row r="102" spans="1:9" s="21" customFormat="1" ht="22.5" customHeight="1" x14ac:dyDescent="0.2">
      <c r="A102" s="22" t="s">
        <v>186</v>
      </c>
      <c r="B102" s="23" t="s">
        <v>187</v>
      </c>
      <c r="C102" s="24">
        <v>1000000</v>
      </c>
      <c r="D102" s="24">
        <v>0</v>
      </c>
      <c r="E102" s="76">
        <f t="shared" si="4"/>
        <v>1000000</v>
      </c>
      <c r="F102" s="25">
        <f>+'[1]EJEC. 2024'!V85</f>
        <v>0</v>
      </c>
      <c r="G102" s="26">
        <f t="shared" si="5"/>
        <v>1000000</v>
      </c>
      <c r="H102" s="20"/>
      <c r="I102" s="20"/>
    </row>
    <row r="103" spans="1:9" s="21" customFormat="1" ht="22.5" customHeight="1" x14ac:dyDescent="0.2">
      <c r="A103" s="27" t="s">
        <v>188</v>
      </c>
      <c r="B103" s="28" t="s">
        <v>189</v>
      </c>
      <c r="C103" s="24"/>
      <c r="D103" s="24"/>
      <c r="E103" s="76"/>
      <c r="F103" s="25"/>
      <c r="G103" s="26"/>
      <c r="H103" s="20"/>
      <c r="I103" s="20"/>
    </row>
    <row r="104" spans="1:9" s="21" customFormat="1" ht="22.5" customHeight="1" x14ac:dyDescent="0.2">
      <c r="A104" s="22" t="s">
        <v>190</v>
      </c>
      <c r="B104" s="23" t="s">
        <v>191</v>
      </c>
      <c r="C104" s="24">
        <v>100000</v>
      </c>
      <c r="D104" s="24">
        <v>0</v>
      </c>
      <c r="E104" s="76">
        <f t="shared" si="4"/>
        <v>100000</v>
      </c>
      <c r="F104" s="25">
        <f>+'[1]EJEC. 2024'!V86</f>
        <v>0</v>
      </c>
      <c r="G104" s="26">
        <f t="shared" si="5"/>
        <v>100000</v>
      </c>
      <c r="H104" s="20"/>
      <c r="I104" s="20"/>
    </row>
    <row r="105" spans="1:9" s="21" customFormat="1" ht="22.5" hidden="1" customHeight="1" x14ac:dyDescent="0.2">
      <c r="A105" s="22" t="s">
        <v>192</v>
      </c>
      <c r="B105" s="23" t="s">
        <v>193</v>
      </c>
      <c r="C105" s="24">
        <v>0</v>
      </c>
      <c r="D105" s="24">
        <v>0</v>
      </c>
      <c r="E105" s="76">
        <f t="shared" si="4"/>
        <v>0</v>
      </c>
      <c r="F105" s="25">
        <f>+'[1]EJEC. 2024'!V88</f>
        <v>0</v>
      </c>
      <c r="G105" s="26">
        <f t="shared" si="5"/>
        <v>0</v>
      </c>
      <c r="H105" s="20"/>
      <c r="I105" s="20"/>
    </row>
    <row r="106" spans="1:9" s="21" customFormat="1" ht="22.5" hidden="1" customHeight="1" x14ac:dyDescent="0.2">
      <c r="A106" s="22" t="s">
        <v>194</v>
      </c>
      <c r="B106" s="23" t="s">
        <v>195</v>
      </c>
      <c r="C106" s="24">
        <v>0</v>
      </c>
      <c r="D106" s="24">
        <v>0</v>
      </c>
      <c r="E106" s="76">
        <f t="shared" si="4"/>
        <v>0</v>
      </c>
      <c r="F106" s="25">
        <f>+'[1]EJEC. 2024'!V89</f>
        <v>0</v>
      </c>
      <c r="G106" s="26">
        <f t="shared" si="5"/>
        <v>0</v>
      </c>
      <c r="H106" s="20"/>
      <c r="I106" s="20"/>
    </row>
    <row r="107" spans="1:9" s="21" customFormat="1" ht="22.5" customHeight="1" x14ac:dyDescent="0.2">
      <c r="A107" s="27" t="s">
        <v>196</v>
      </c>
      <c r="B107" s="28" t="s">
        <v>197</v>
      </c>
      <c r="C107" s="24"/>
      <c r="D107" s="24"/>
      <c r="E107" s="76"/>
      <c r="F107" s="25"/>
      <c r="G107" s="26"/>
      <c r="H107" s="20"/>
      <c r="I107" s="20"/>
    </row>
    <row r="108" spans="1:9" s="21" customFormat="1" ht="22.5" customHeight="1" x14ac:dyDescent="0.2">
      <c r="A108" s="22" t="s">
        <v>198</v>
      </c>
      <c r="B108" s="23" t="s">
        <v>199</v>
      </c>
      <c r="C108" s="24">
        <v>4000000</v>
      </c>
      <c r="D108" s="24">
        <v>0</v>
      </c>
      <c r="E108" s="76">
        <f t="shared" si="4"/>
        <v>4000000</v>
      </c>
      <c r="F108" s="25">
        <f>+'[1]EJEC. 2024'!V92</f>
        <v>0</v>
      </c>
      <c r="G108" s="26">
        <f t="shared" si="5"/>
        <v>4000000</v>
      </c>
      <c r="H108" s="20"/>
      <c r="I108" s="20"/>
    </row>
    <row r="109" spans="1:9" s="21" customFormat="1" ht="22.5" customHeight="1" x14ac:dyDescent="0.2">
      <c r="A109" s="22" t="s">
        <v>200</v>
      </c>
      <c r="B109" s="23" t="s">
        <v>201</v>
      </c>
      <c r="C109" s="24">
        <v>1500000</v>
      </c>
      <c r="D109" s="24">
        <v>0</v>
      </c>
      <c r="E109" s="76">
        <f t="shared" si="4"/>
        <v>1500000</v>
      </c>
      <c r="F109" s="25">
        <f>+'[1]EJEC. 2024'!V93</f>
        <v>0</v>
      </c>
      <c r="G109" s="26">
        <f t="shared" si="5"/>
        <v>1500000</v>
      </c>
      <c r="H109" s="20"/>
      <c r="I109" s="20"/>
    </row>
    <row r="110" spans="1:9" s="21" customFormat="1" ht="22.5" hidden="1" customHeight="1" x14ac:dyDescent="0.2">
      <c r="A110" s="27" t="s">
        <v>202</v>
      </c>
      <c r="B110" s="28" t="s">
        <v>203</v>
      </c>
      <c r="C110" s="24"/>
      <c r="D110" s="24"/>
      <c r="E110" s="76"/>
      <c r="F110" s="25"/>
      <c r="G110" s="26"/>
      <c r="H110" s="20"/>
      <c r="I110" s="20"/>
    </row>
    <row r="111" spans="1:9" s="21" customFormat="1" ht="22.5" hidden="1" customHeight="1" x14ac:dyDescent="0.2">
      <c r="A111" s="22" t="s">
        <v>204</v>
      </c>
      <c r="B111" s="23" t="s">
        <v>205</v>
      </c>
      <c r="C111" s="24">
        <v>0</v>
      </c>
      <c r="D111" s="24">
        <v>0</v>
      </c>
      <c r="E111" s="76">
        <f t="shared" si="4"/>
        <v>0</v>
      </c>
      <c r="F111" s="25">
        <f>+'[1]EJEC. 2024'!V94</f>
        <v>0</v>
      </c>
      <c r="G111" s="26">
        <f t="shared" si="5"/>
        <v>0</v>
      </c>
      <c r="H111" s="20"/>
      <c r="I111" s="20"/>
    </row>
    <row r="112" spans="1:9" s="21" customFormat="1" ht="22.5" customHeight="1" x14ac:dyDescent="0.2">
      <c r="A112" s="27" t="s">
        <v>202</v>
      </c>
      <c r="B112" s="28" t="s">
        <v>206</v>
      </c>
      <c r="C112" s="24"/>
      <c r="D112" s="24"/>
      <c r="E112" s="76"/>
      <c r="F112" s="25"/>
      <c r="G112" s="26"/>
      <c r="H112" s="20"/>
      <c r="I112" s="20"/>
    </row>
    <row r="113" spans="1:9" s="32" customFormat="1" ht="22.5" hidden="1" customHeight="1" x14ac:dyDescent="0.2">
      <c r="A113" s="29" t="s">
        <v>207</v>
      </c>
      <c r="B113" s="30" t="s">
        <v>208</v>
      </c>
      <c r="C113" s="24">
        <v>0</v>
      </c>
      <c r="D113" s="24">
        <v>0</v>
      </c>
      <c r="E113" s="76">
        <f t="shared" si="4"/>
        <v>0</v>
      </c>
      <c r="F113" s="25">
        <f>+'[1]EJEC. 2024'!V95</f>
        <v>0</v>
      </c>
      <c r="G113" s="26">
        <f t="shared" si="5"/>
        <v>0</v>
      </c>
      <c r="H113" s="31"/>
      <c r="I113" s="31"/>
    </row>
    <row r="114" spans="1:9" s="32" customFormat="1" ht="22.5" customHeight="1" x14ac:dyDescent="0.2">
      <c r="A114" s="29" t="s">
        <v>209</v>
      </c>
      <c r="B114" s="30" t="s">
        <v>210</v>
      </c>
      <c r="C114" s="24">
        <v>200000</v>
      </c>
      <c r="D114" s="24">
        <v>1000000</v>
      </c>
      <c r="E114" s="76">
        <f t="shared" si="4"/>
        <v>1200000</v>
      </c>
      <c r="F114" s="25">
        <f>+'[1]EJEC. 2024'!V96</f>
        <v>173750.28</v>
      </c>
      <c r="G114" s="26">
        <f t="shared" si="5"/>
        <v>1026249.72</v>
      </c>
      <c r="H114" s="31"/>
      <c r="I114" s="31"/>
    </row>
    <row r="115" spans="1:9" s="21" customFormat="1" ht="22.5" hidden="1" customHeight="1" x14ac:dyDescent="0.2">
      <c r="A115" s="22" t="s">
        <v>211</v>
      </c>
      <c r="B115" s="23" t="s">
        <v>212</v>
      </c>
      <c r="C115" s="24">
        <v>0</v>
      </c>
      <c r="D115" s="24"/>
      <c r="E115" s="76">
        <f t="shared" si="4"/>
        <v>0</v>
      </c>
      <c r="F115" s="25"/>
      <c r="G115" s="26">
        <f t="shared" si="5"/>
        <v>0</v>
      </c>
      <c r="H115" s="20"/>
      <c r="I115" s="20"/>
    </row>
    <row r="116" spans="1:9" s="21" customFormat="1" ht="22.5" hidden="1" customHeight="1" x14ac:dyDescent="0.2">
      <c r="A116" s="22" t="s">
        <v>213</v>
      </c>
      <c r="B116" s="23" t="s">
        <v>214</v>
      </c>
      <c r="C116" s="24">
        <v>0</v>
      </c>
      <c r="D116" s="24">
        <v>0</v>
      </c>
      <c r="E116" s="76">
        <f t="shared" si="4"/>
        <v>0</v>
      </c>
      <c r="F116" s="25">
        <f>+'[1]EJEC. 2024'!V97</f>
        <v>0</v>
      </c>
      <c r="G116" s="26">
        <f t="shared" si="5"/>
        <v>0</v>
      </c>
      <c r="H116" s="20"/>
      <c r="I116" s="20"/>
    </row>
    <row r="117" spans="1:9" s="21" customFormat="1" ht="22.5" customHeight="1" x14ac:dyDescent="0.2">
      <c r="A117" s="27" t="s">
        <v>215</v>
      </c>
      <c r="B117" s="28" t="s">
        <v>216</v>
      </c>
      <c r="C117" s="24"/>
      <c r="D117" s="24"/>
      <c r="E117" s="76"/>
      <c r="F117" s="25"/>
      <c r="G117" s="26"/>
      <c r="H117" s="20"/>
      <c r="I117" s="20"/>
    </row>
    <row r="118" spans="1:9" s="21" customFormat="1" ht="22.5" customHeight="1" x14ac:dyDescent="0.2">
      <c r="A118" s="22" t="s">
        <v>217</v>
      </c>
      <c r="B118" s="23" t="s">
        <v>218</v>
      </c>
      <c r="C118" s="24">
        <v>8000000</v>
      </c>
      <c r="D118" s="24">
        <v>0</v>
      </c>
      <c r="E118" s="76">
        <f t="shared" si="4"/>
        <v>8000000</v>
      </c>
      <c r="F118" s="25">
        <f>+'[1]EJEC. 2024'!V98</f>
        <v>208876.07</v>
      </c>
      <c r="G118" s="26">
        <f t="shared" si="5"/>
        <v>7791123.9299999997</v>
      </c>
      <c r="H118" s="20"/>
      <c r="I118" s="20"/>
    </row>
    <row r="119" spans="1:9" s="21" customFormat="1" ht="22.5" customHeight="1" x14ac:dyDescent="0.2">
      <c r="A119" s="22" t="s">
        <v>219</v>
      </c>
      <c r="B119" s="23" t="s">
        <v>220</v>
      </c>
      <c r="C119" s="24">
        <v>4000000</v>
      </c>
      <c r="D119" s="24">
        <v>0</v>
      </c>
      <c r="E119" s="76">
        <f t="shared" si="4"/>
        <v>4000000</v>
      </c>
      <c r="F119" s="25">
        <f>+'[1]EJEC. 2024'!V99</f>
        <v>0</v>
      </c>
      <c r="G119" s="26">
        <f t="shared" si="5"/>
        <v>4000000</v>
      </c>
      <c r="H119" s="20"/>
      <c r="I119" s="20"/>
    </row>
    <row r="120" spans="1:9" s="21" customFormat="1" ht="22.5" customHeight="1" x14ac:dyDescent="0.2">
      <c r="A120" s="22" t="s">
        <v>221</v>
      </c>
      <c r="B120" s="23" t="s">
        <v>222</v>
      </c>
      <c r="C120" s="24">
        <v>50000</v>
      </c>
      <c r="D120" s="24">
        <v>0</v>
      </c>
      <c r="E120" s="76">
        <f t="shared" si="4"/>
        <v>50000</v>
      </c>
      <c r="F120" s="25">
        <f>+'[1]EJEC. 2024'!V100</f>
        <v>0</v>
      </c>
      <c r="G120" s="26">
        <f>+E120-F120</f>
        <v>50000</v>
      </c>
      <c r="H120" s="20"/>
      <c r="I120" s="20"/>
    </row>
    <row r="121" spans="1:9" s="21" customFormat="1" ht="22.5" hidden="1" customHeight="1" x14ac:dyDescent="0.2">
      <c r="A121" s="22" t="s">
        <v>223</v>
      </c>
      <c r="B121" s="23" t="s">
        <v>224</v>
      </c>
      <c r="C121" s="24">
        <v>0</v>
      </c>
      <c r="D121" s="24">
        <v>0</v>
      </c>
      <c r="E121" s="76">
        <f t="shared" si="4"/>
        <v>0</v>
      </c>
      <c r="F121" s="25">
        <f>+'[1]EJEC. 2024'!V101</f>
        <v>0</v>
      </c>
      <c r="G121" s="26">
        <f t="shared" si="5"/>
        <v>0</v>
      </c>
      <c r="H121" s="20"/>
      <c r="I121" s="20"/>
    </row>
    <row r="122" spans="1:9" s="21" customFormat="1" ht="22.5" customHeight="1" x14ac:dyDescent="0.2">
      <c r="A122" s="22" t="s">
        <v>225</v>
      </c>
      <c r="B122" s="23" t="s">
        <v>226</v>
      </c>
      <c r="C122" s="24">
        <v>300000</v>
      </c>
      <c r="D122" s="24">
        <v>0</v>
      </c>
      <c r="E122" s="76">
        <f t="shared" si="4"/>
        <v>300000</v>
      </c>
      <c r="F122" s="25">
        <f>+'[1]EJEC. 2024'!V102</f>
        <v>0</v>
      </c>
      <c r="G122" s="26">
        <f t="shared" si="5"/>
        <v>300000</v>
      </c>
      <c r="H122" s="20"/>
      <c r="I122" s="20"/>
    </row>
    <row r="123" spans="1:9" s="21" customFormat="1" ht="22.5" customHeight="1" x14ac:dyDescent="0.2">
      <c r="A123" s="27" t="s">
        <v>215</v>
      </c>
      <c r="B123" s="28" t="s">
        <v>227</v>
      </c>
      <c r="C123" s="24"/>
      <c r="D123" s="24"/>
      <c r="E123" s="76"/>
      <c r="F123" s="25"/>
      <c r="G123" s="26"/>
      <c r="H123" s="20"/>
      <c r="I123" s="20"/>
    </row>
    <row r="124" spans="1:9" s="21" customFormat="1" ht="22.5" hidden="1" customHeight="1" x14ac:dyDescent="0.2">
      <c r="A124" s="22" t="s">
        <v>228</v>
      </c>
      <c r="B124" s="23" t="s">
        <v>229</v>
      </c>
      <c r="C124" s="24">
        <v>0</v>
      </c>
      <c r="D124" s="24"/>
      <c r="E124" s="76">
        <f t="shared" si="4"/>
        <v>0</v>
      </c>
      <c r="F124" s="25">
        <f>+'[1]EJEC. 2024'!V103</f>
        <v>0</v>
      </c>
      <c r="G124" s="26">
        <f t="shared" si="5"/>
        <v>0</v>
      </c>
      <c r="H124" s="20"/>
      <c r="I124" s="20"/>
    </row>
    <row r="125" spans="1:9" s="21" customFormat="1" ht="22.5" customHeight="1" x14ac:dyDescent="0.2">
      <c r="A125" s="22" t="s">
        <v>230</v>
      </c>
      <c r="B125" s="23" t="s">
        <v>231</v>
      </c>
      <c r="C125" s="24">
        <v>25000</v>
      </c>
      <c r="D125" s="24">
        <v>0</v>
      </c>
      <c r="E125" s="76">
        <f t="shared" si="4"/>
        <v>25000</v>
      </c>
      <c r="F125" s="25">
        <f>+'[1]EJEC. 2024'!V104</f>
        <v>0</v>
      </c>
      <c r="G125" s="26">
        <f t="shared" si="5"/>
        <v>25000</v>
      </c>
      <c r="H125" s="20"/>
      <c r="I125" s="20"/>
    </row>
    <row r="126" spans="1:9" s="21" customFormat="1" ht="22.5" customHeight="1" x14ac:dyDescent="0.2">
      <c r="A126" s="22" t="s">
        <v>232</v>
      </c>
      <c r="B126" s="23" t="s">
        <v>233</v>
      </c>
      <c r="C126" s="24">
        <v>25000</v>
      </c>
      <c r="D126" s="24">
        <v>0</v>
      </c>
      <c r="E126" s="76">
        <f t="shared" si="4"/>
        <v>25000</v>
      </c>
      <c r="F126" s="25">
        <f>+'[1]EJEC. 2024'!V105</f>
        <v>0</v>
      </c>
      <c r="G126" s="26">
        <f t="shared" si="5"/>
        <v>25000</v>
      </c>
      <c r="H126" s="20"/>
      <c r="I126" s="20"/>
    </row>
    <row r="127" spans="1:9" s="21" customFormat="1" ht="22.5" customHeight="1" x14ac:dyDescent="0.2">
      <c r="A127" s="27" t="s">
        <v>234</v>
      </c>
      <c r="B127" s="28" t="s">
        <v>235</v>
      </c>
      <c r="C127" s="24"/>
      <c r="D127" s="24"/>
      <c r="E127" s="76"/>
      <c r="F127" s="25"/>
      <c r="G127" s="26"/>
      <c r="H127" s="20"/>
      <c r="I127" s="20"/>
    </row>
    <row r="128" spans="1:9" s="21" customFormat="1" ht="22.5" customHeight="1" x14ac:dyDescent="0.2">
      <c r="A128" s="22" t="s">
        <v>236</v>
      </c>
      <c r="B128" s="23" t="s">
        <v>237</v>
      </c>
      <c r="C128" s="24">
        <v>1025000</v>
      </c>
      <c r="D128" s="24">
        <v>0</v>
      </c>
      <c r="E128" s="76">
        <f t="shared" si="4"/>
        <v>1025000</v>
      </c>
      <c r="F128" s="25">
        <f>+'[1]EJEC. 2024'!V106</f>
        <v>0</v>
      </c>
      <c r="G128" s="26">
        <f t="shared" si="5"/>
        <v>1025000</v>
      </c>
      <c r="H128" s="20"/>
      <c r="I128" s="20"/>
    </row>
    <row r="129" spans="1:9" s="21" customFormat="1" ht="22.5" customHeight="1" x14ac:dyDescent="0.2">
      <c r="A129" s="22" t="s">
        <v>238</v>
      </c>
      <c r="B129" s="23" t="s">
        <v>239</v>
      </c>
      <c r="C129" s="24">
        <v>2000000</v>
      </c>
      <c r="D129" s="24">
        <v>0</v>
      </c>
      <c r="E129" s="76">
        <f t="shared" si="4"/>
        <v>2000000</v>
      </c>
      <c r="F129" s="79">
        <f>+'[1]EJEC. 2024'!V107</f>
        <v>313372.59999999998</v>
      </c>
      <c r="G129" s="80">
        <f t="shared" si="5"/>
        <v>1686627.4</v>
      </c>
      <c r="H129" s="20"/>
      <c r="I129" s="20"/>
    </row>
    <row r="130" spans="1:9" s="21" customFormat="1" ht="22.5" hidden="1" customHeight="1" x14ac:dyDescent="0.2">
      <c r="A130" s="22" t="s">
        <v>240</v>
      </c>
      <c r="B130" s="81" t="s">
        <v>241</v>
      </c>
      <c r="C130" s="24">
        <v>0</v>
      </c>
      <c r="D130" s="24"/>
      <c r="E130" s="76">
        <f t="shared" si="4"/>
        <v>0</v>
      </c>
      <c r="F130" s="25">
        <f>+'[1]EJEC. 2024'!V108</f>
        <v>0</v>
      </c>
      <c r="G130" s="26">
        <f t="shared" si="5"/>
        <v>0</v>
      </c>
      <c r="H130" s="20"/>
      <c r="I130" s="20"/>
    </row>
    <row r="131" spans="1:9" s="32" customFormat="1" ht="22.5" customHeight="1" x14ac:dyDescent="0.2">
      <c r="A131" s="29" t="s">
        <v>242</v>
      </c>
      <c r="B131" s="30" t="s">
        <v>243</v>
      </c>
      <c r="C131" s="24">
        <v>200000</v>
      </c>
      <c r="D131" s="24">
        <v>800000</v>
      </c>
      <c r="E131" s="76">
        <f t="shared" si="4"/>
        <v>1000000</v>
      </c>
      <c r="F131" s="25">
        <f>+'[1]EJEC. 2024'!V109</f>
        <v>301962</v>
      </c>
      <c r="G131" s="26">
        <f t="shared" si="5"/>
        <v>698038</v>
      </c>
      <c r="H131" s="31"/>
      <c r="I131" s="31"/>
    </row>
    <row r="132" spans="1:9" s="32" customFormat="1" ht="22.5" customHeight="1" x14ac:dyDescent="0.2">
      <c r="A132" s="82" t="s">
        <v>244</v>
      </c>
      <c r="B132" s="83" t="s">
        <v>245</v>
      </c>
      <c r="C132" s="24"/>
      <c r="D132" s="24"/>
      <c r="E132" s="76"/>
      <c r="F132" s="25"/>
      <c r="G132" s="26"/>
      <c r="H132" s="31"/>
      <c r="I132" s="31"/>
    </row>
    <row r="133" spans="1:9" s="32" customFormat="1" ht="22.5" hidden="1" customHeight="1" x14ac:dyDescent="0.2">
      <c r="A133" s="29" t="s">
        <v>246</v>
      </c>
      <c r="B133" s="30" t="s">
        <v>245</v>
      </c>
      <c r="C133" s="24">
        <v>0</v>
      </c>
      <c r="D133" s="24">
        <v>0</v>
      </c>
      <c r="E133" s="76">
        <f t="shared" si="4"/>
        <v>0</v>
      </c>
      <c r="F133" s="25">
        <f>+'[1]EJEC. 2024'!V110</f>
        <v>0</v>
      </c>
      <c r="G133" s="26">
        <f t="shared" si="5"/>
        <v>0</v>
      </c>
      <c r="H133" s="31"/>
      <c r="I133" s="31"/>
    </row>
    <row r="134" spans="1:9" s="21" customFormat="1" ht="22.5" customHeight="1" thickBot="1" x14ac:dyDescent="0.25">
      <c r="A134" s="66" t="s">
        <v>247</v>
      </c>
      <c r="B134" s="67" t="s">
        <v>248</v>
      </c>
      <c r="C134" s="68">
        <v>400000</v>
      </c>
      <c r="D134" s="24">
        <v>0</v>
      </c>
      <c r="E134" s="76">
        <f t="shared" si="4"/>
        <v>400000</v>
      </c>
      <c r="F134" s="69">
        <f>+'[1]EJEC. 2024'!V111</f>
        <v>40817.03</v>
      </c>
      <c r="G134" s="26">
        <f t="shared" si="5"/>
        <v>359182.97</v>
      </c>
      <c r="H134" s="20"/>
      <c r="I134" s="20"/>
    </row>
    <row r="135" spans="1:9" s="21" customFormat="1" ht="22.5" customHeight="1" thickBot="1" x14ac:dyDescent="0.25">
      <c r="A135" s="44"/>
      <c r="B135" s="70"/>
      <c r="C135" s="46"/>
      <c r="D135" s="47"/>
      <c r="E135" s="48"/>
      <c r="F135" s="49"/>
      <c r="G135" s="48"/>
      <c r="H135" s="20"/>
      <c r="I135" s="20"/>
    </row>
    <row r="136" spans="1:9" s="32" customFormat="1" ht="22.5" customHeight="1" thickBot="1" x14ac:dyDescent="0.25">
      <c r="A136" s="71" t="s">
        <v>249</v>
      </c>
      <c r="B136" s="52" t="s">
        <v>250</v>
      </c>
      <c r="C136" s="84">
        <f>SUM(C137:C149)</f>
        <v>429352388</v>
      </c>
      <c r="D136" s="84">
        <f>SUM(D137:D149)</f>
        <v>789875926.32999992</v>
      </c>
      <c r="E136" s="84">
        <f>SUM(E137:E149)</f>
        <v>1219228314.3299999</v>
      </c>
      <c r="F136" s="84">
        <f>SUM(F137:F149)</f>
        <v>258357566.41</v>
      </c>
      <c r="G136" s="85">
        <f>SUM(G137:G149)</f>
        <v>960870747.92000008</v>
      </c>
      <c r="H136" s="31"/>
      <c r="I136" s="31"/>
    </row>
    <row r="137" spans="1:9" s="21" customFormat="1" ht="22.5" customHeight="1" x14ac:dyDescent="0.2">
      <c r="A137" s="27" t="s">
        <v>251</v>
      </c>
      <c r="B137" s="28" t="s">
        <v>252</v>
      </c>
      <c r="C137" s="78"/>
      <c r="D137" s="78"/>
      <c r="E137" s="76"/>
      <c r="F137" s="25"/>
      <c r="G137" s="26"/>
      <c r="H137" s="20"/>
      <c r="I137" s="20"/>
    </row>
    <row r="138" spans="1:9" s="21" customFormat="1" ht="22.5" customHeight="1" x14ac:dyDescent="0.2">
      <c r="A138" s="22" t="s">
        <v>253</v>
      </c>
      <c r="B138" s="23" t="s">
        <v>254</v>
      </c>
      <c r="C138" s="24">
        <v>500000</v>
      </c>
      <c r="D138" s="24">
        <v>0</v>
      </c>
      <c r="E138" s="76">
        <f>+C138+D138</f>
        <v>500000</v>
      </c>
      <c r="F138" s="25">
        <f>+'[1]EJEC. 2024'!V115</f>
        <v>159760.6</v>
      </c>
      <c r="G138" s="26">
        <f>+E138-F138</f>
        <v>340239.4</v>
      </c>
      <c r="H138" s="20"/>
      <c r="I138" s="20"/>
    </row>
    <row r="139" spans="1:9" s="21" customFormat="1" ht="22.5" customHeight="1" x14ac:dyDescent="0.2">
      <c r="A139" s="22" t="s">
        <v>255</v>
      </c>
      <c r="B139" s="86" t="s">
        <v>256</v>
      </c>
      <c r="C139" s="24">
        <v>5000000</v>
      </c>
      <c r="D139" s="24">
        <v>0</v>
      </c>
      <c r="E139" s="76">
        <f t="shared" ref="E139:E149" si="6">+C139+D139</f>
        <v>5000000</v>
      </c>
      <c r="F139" s="25">
        <f>+'[1]EJEC. 2024'!V116</f>
        <v>0</v>
      </c>
      <c r="G139" s="26">
        <f>+E139-F139</f>
        <v>5000000</v>
      </c>
      <c r="H139" s="20"/>
      <c r="I139" s="20"/>
    </row>
    <row r="140" spans="1:9" s="21" customFormat="1" ht="22.5" hidden="1" customHeight="1" x14ac:dyDescent="0.2">
      <c r="A140" s="22" t="s">
        <v>257</v>
      </c>
      <c r="B140" s="86" t="s">
        <v>258</v>
      </c>
      <c r="C140" s="24">
        <v>0</v>
      </c>
      <c r="D140" s="24">
        <v>0</v>
      </c>
      <c r="E140" s="76">
        <f t="shared" si="6"/>
        <v>0</v>
      </c>
      <c r="F140" s="25">
        <f>+'[1]EJEC. 2024'!V117</f>
        <v>0</v>
      </c>
      <c r="G140" s="26">
        <f t="shared" ref="G140:G147" si="7">+E140-F140</f>
        <v>0</v>
      </c>
      <c r="H140" s="20"/>
      <c r="I140" s="20"/>
    </row>
    <row r="141" spans="1:9" s="21" customFormat="1" ht="22.5" customHeight="1" x14ac:dyDescent="0.2">
      <c r="A141" s="27" t="s">
        <v>249</v>
      </c>
      <c r="B141" s="28" t="s">
        <v>259</v>
      </c>
      <c r="C141" s="24"/>
      <c r="D141" s="24"/>
      <c r="E141" s="76"/>
      <c r="F141" s="25"/>
      <c r="G141" s="26"/>
      <c r="H141" s="20"/>
      <c r="I141" s="20"/>
    </row>
    <row r="142" spans="1:9" s="21" customFormat="1" ht="22.5" customHeight="1" x14ac:dyDescent="0.2">
      <c r="A142" s="22" t="s">
        <v>260</v>
      </c>
      <c r="B142" s="23" t="s">
        <v>261</v>
      </c>
      <c r="C142" s="24">
        <v>3000000</v>
      </c>
      <c r="D142" s="24">
        <v>0</v>
      </c>
      <c r="E142" s="76">
        <f t="shared" si="6"/>
        <v>3000000</v>
      </c>
      <c r="F142" s="79">
        <f>+'[1]EJEC. 2024'!V118</f>
        <v>0</v>
      </c>
      <c r="G142" s="26">
        <f t="shared" si="7"/>
        <v>3000000</v>
      </c>
      <c r="H142" s="20"/>
      <c r="I142" s="20"/>
    </row>
    <row r="143" spans="1:9" s="21" customFormat="1" ht="22.5" customHeight="1" x14ac:dyDescent="0.2">
      <c r="A143" s="22" t="s">
        <v>262</v>
      </c>
      <c r="B143" s="23" t="s">
        <v>263</v>
      </c>
      <c r="C143" s="24">
        <v>3000000</v>
      </c>
      <c r="D143" s="24">
        <v>0</v>
      </c>
      <c r="E143" s="76">
        <f t="shared" si="6"/>
        <v>3000000</v>
      </c>
      <c r="F143" s="79">
        <f>+'[1]EJEC. 2024'!V119</f>
        <v>0</v>
      </c>
      <c r="G143" s="80">
        <f t="shared" si="7"/>
        <v>3000000</v>
      </c>
      <c r="H143" s="20"/>
      <c r="I143" s="20"/>
    </row>
    <row r="144" spans="1:9" s="21" customFormat="1" ht="22.5" customHeight="1" x14ac:dyDescent="0.2">
      <c r="A144" s="27" t="s">
        <v>264</v>
      </c>
      <c r="B144" s="28" t="s">
        <v>265</v>
      </c>
      <c r="C144" s="87"/>
      <c r="D144" s="24"/>
      <c r="E144" s="76"/>
      <c r="F144" s="25"/>
      <c r="G144" s="26"/>
      <c r="H144" s="20"/>
      <c r="I144" s="20"/>
    </row>
    <row r="145" spans="1:9" s="21" customFormat="1" ht="22.5" customHeight="1" x14ac:dyDescent="0.2">
      <c r="A145" s="22" t="s">
        <v>266</v>
      </c>
      <c r="B145" s="23" t="s">
        <v>267</v>
      </c>
      <c r="C145" s="24">
        <v>325000000</v>
      </c>
      <c r="D145" s="24">
        <v>0</v>
      </c>
      <c r="E145" s="76">
        <f t="shared" si="6"/>
        <v>325000000</v>
      </c>
      <c r="F145" s="25">
        <f>+'[1]EJEC. 2024'!V121</f>
        <v>182352606</v>
      </c>
      <c r="G145" s="26">
        <f t="shared" si="7"/>
        <v>142647394</v>
      </c>
      <c r="H145" s="20"/>
      <c r="I145" s="20"/>
    </row>
    <row r="146" spans="1:9" s="32" customFormat="1" ht="22.5" customHeight="1" x14ac:dyDescent="0.2">
      <c r="A146" s="29" t="s">
        <v>268</v>
      </c>
      <c r="B146" s="30" t="s">
        <v>269</v>
      </c>
      <c r="C146" s="24">
        <v>50000000</v>
      </c>
      <c r="D146" s="24">
        <v>0</v>
      </c>
      <c r="E146" s="76">
        <f t="shared" si="6"/>
        <v>50000000</v>
      </c>
      <c r="F146" s="25">
        <f>+'[1]EJEC. 2024'!V122</f>
        <v>1100000</v>
      </c>
      <c r="G146" s="26">
        <f t="shared" si="7"/>
        <v>48900000</v>
      </c>
      <c r="H146" s="31"/>
      <c r="I146" s="20"/>
    </row>
    <row r="147" spans="1:9" s="32" customFormat="1" ht="22.5" customHeight="1" x14ac:dyDescent="0.2">
      <c r="A147" s="29" t="s">
        <v>270</v>
      </c>
      <c r="B147" s="30" t="s">
        <v>271</v>
      </c>
      <c r="C147" s="24">
        <v>18000000</v>
      </c>
      <c r="D147" s="24">
        <v>0</v>
      </c>
      <c r="E147" s="76">
        <f t="shared" si="6"/>
        <v>18000000</v>
      </c>
      <c r="F147" s="25">
        <f>+'[1]EJEC. 2024'!V123</f>
        <v>0</v>
      </c>
      <c r="G147" s="26">
        <f t="shared" si="7"/>
        <v>18000000</v>
      </c>
      <c r="H147" s="31"/>
      <c r="I147" s="20"/>
    </row>
    <row r="148" spans="1:9" s="21" customFormat="1" ht="22.5" customHeight="1" x14ac:dyDescent="0.2">
      <c r="A148" s="22" t="s">
        <v>272</v>
      </c>
      <c r="B148" s="23" t="s">
        <v>273</v>
      </c>
      <c r="C148" s="24">
        <v>24852388</v>
      </c>
      <c r="D148" s="24">
        <v>500000000</v>
      </c>
      <c r="E148" s="76">
        <f t="shared" si="6"/>
        <v>524852388</v>
      </c>
      <c r="F148" s="25">
        <f>+'[1]EJEC. 2024'!V132</f>
        <v>74745199.810000002</v>
      </c>
      <c r="G148" s="26">
        <f>+E148-F148</f>
        <v>450107188.19</v>
      </c>
      <c r="H148" s="20"/>
      <c r="I148" s="31"/>
    </row>
    <row r="149" spans="1:9" s="21" customFormat="1" ht="22.5" customHeight="1" x14ac:dyDescent="0.2">
      <c r="A149" s="22" t="s">
        <v>274</v>
      </c>
      <c r="B149" s="23" t="s">
        <v>275</v>
      </c>
      <c r="C149" s="24">
        <v>0</v>
      </c>
      <c r="D149" s="24">
        <v>289875926.32999998</v>
      </c>
      <c r="E149" s="76">
        <f t="shared" si="6"/>
        <v>289875926.32999998</v>
      </c>
      <c r="F149" s="25">
        <f>+'[1]EJEC. 2024'!V133</f>
        <v>0</v>
      </c>
      <c r="G149" s="26">
        <f>+E149-F149</f>
        <v>289875926.32999998</v>
      </c>
      <c r="H149" s="20"/>
      <c r="I149" s="20"/>
    </row>
    <row r="150" spans="1:9" s="32" customFormat="1" ht="22.5" customHeight="1" x14ac:dyDescent="0.2">
      <c r="A150" s="88"/>
      <c r="B150" s="89" t="s">
        <v>276</v>
      </c>
      <c r="C150" s="90">
        <f>SUM(C152:C172)</f>
        <v>36400000</v>
      </c>
      <c r="D150" s="90">
        <f>SUM(D152:D172)</f>
        <v>1505000000</v>
      </c>
      <c r="E150" s="90">
        <f>SUM(E152:E172)</f>
        <v>1541400000</v>
      </c>
      <c r="F150" s="90">
        <f>SUM(F152:F172)</f>
        <v>0</v>
      </c>
      <c r="G150" s="91">
        <f>SUM(G152:G172)</f>
        <v>1541400000</v>
      </c>
      <c r="H150" s="31"/>
      <c r="I150" s="31"/>
    </row>
    <row r="151" spans="1:9" s="21" customFormat="1" ht="22.5" customHeight="1" x14ac:dyDescent="0.2">
      <c r="A151" s="27" t="s">
        <v>277</v>
      </c>
      <c r="B151" s="33" t="s">
        <v>278</v>
      </c>
      <c r="C151" s="92"/>
      <c r="D151" s="78"/>
      <c r="E151" s="93"/>
      <c r="F151" s="25"/>
      <c r="G151" s="94"/>
      <c r="H151" s="20"/>
      <c r="I151" s="20"/>
    </row>
    <row r="152" spans="1:9" s="21" customFormat="1" ht="22.5" customHeight="1" x14ac:dyDescent="0.2">
      <c r="A152" s="22" t="s">
        <v>279</v>
      </c>
      <c r="B152" s="23" t="s">
        <v>280</v>
      </c>
      <c r="C152" s="24">
        <v>1000000</v>
      </c>
      <c r="D152" s="24">
        <v>0</v>
      </c>
      <c r="E152" s="76">
        <f>+C152+D152</f>
        <v>1000000</v>
      </c>
      <c r="F152" s="25">
        <f>+'[1]EJEC. 2024'!V137</f>
        <v>0</v>
      </c>
      <c r="G152" s="26">
        <f>+E152-F152</f>
        <v>1000000</v>
      </c>
      <c r="H152" s="20"/>
      <c r="I152" s="20"/>
    </row>
    <row r="153" spans="1:9" s="21" customFormat="1" ht="22.5" customHeight="1" x14ac:dyDescent="0.2">
      <c r="A153" s="22" t="s">
        <v>281</v>
      </c>
      <c r="B153" s="23" t="s">
        <v>282</v>
      </c>
      <c r="C153" s="24">
        <v>2000000</v>
      </c>
      <c r="D153" s="78">
        <v>0</v>
      </c>
      <c r="E153" s="76">
        <f t="shared" ref="E153:E180" si="8">+C153+D153</f>
        <v>2000000</v>
      </c>
      <c r="F153" s="25">
        <f>+'[1]EJEC. 2024'!V138</f>
        <v>0</v>
      </c>
      <c r="G153" s="26">
        <f t="shared" ref="G153:G172" si="9">+E153-F153</f>
        <v>2000000</v>
      </c>
      <c r="H153" s="20"/>
      <c r="I153" s="20"/>
    </row>
    <row r="154" spans="1:9" s="32" customFormat="1" ht="22.5" customHeight="1" x14ac:dyDescent="0.2">
      <c r="A154" s="29" t="s">
        <v>283</v>
      </c>
      <c r="B154" s="30" t="s">
        <v>284</v>
      </c>
      <c r="C154" s="24">
        <v>100000</v>
      </c>
      <c r="D154" s="24">
        <v>0</v>
      </c>
      <c r="E154" s="76">
        <f t="shared" si="8"/>
        <v>100000</v>
      </c>
      <c r="F154" s="25">
        <f>+'[1]EJEC. 2024'!V139</f>
        <v>0</v>
      </c>
      <c r="G154" s="26">
        <f t="shared" si="9"/>
        <v>100000</v>
      </c>
      <c r="H154" s="31"/>
      <c r="I154" s="31"/>
    </row>
    <row r="155" spans="1:9" s="21" customFormat="1" ht="22.5" hidden="1" customHeight="1" x14ac:dyDescent="0.2">
      <c r="A155" s="22" t="s">
        <v>285</v>
      </c>
      <c r="B155" s="81" t="s">
        <v>286</v>
      </c>
      <c r="C155" s="24">
        <v>0</v>
      </c>
      <c r="D155" s="78"/>
      <c r="E155" s="76">
        <f t="shared" si="8"/>
        <v>0</v>
      </c>
      <c r="F155" s="25">
        <f>+'[1]EJEC. 2024'!V140</f>
        <v>0</v>
      </c>
      <c r="G155" s="26">
        <f t="shared" si="9"/>
        <v>0</v>
      </c>
      <c r="H155" s="20"/>
      <c r="I155" s="20"/>
    </row>
    <row r="156" spans="1:9" s="21" customFormat="1" ht="22.5" hidden="1" customHeight="1" x14ac:dyDescent="0.2">
      <c r="A156" s="22" t="s">
        <v>287</v>
      </c>
      <c r="B156" s="23" t="s">
        <v>288</v>
      </c>
      <c r="C156" s="24">
        <v>0</v>
      </c>
      <c r="D156" s="78"/>
      <c r="E156" s="76">
        <f t="shared" si="8"/>
        <v>0</v>
      </c>
      <c r="F156" s="25">
        <f>+'[1]EJEC. 2024'!V141</f>
        <v>0</v>
      </c>
      <c r="G156" s="26">
        <f t="shared" si="9"/>
        <v>0</v>
      </c>
      <c r="H156" s="20"/>
      <c r="I156" s="20"/>
    </row>
    <row r="157" spans="1:9" s="21" customFormat="1" ht="22.5" hidden="1" customHeight="1" x14ac:dyDescent="0.2">
      <c r="A157" s="22" t="s">
        <v>289</v>
      </c>
      <c r="B157" s="30" t="s">
        <v>290</v>
      </c>
      <c r="C157" s="24">
        <v>0</v>
      </c>
      <c r="D157" s="78"/>
      <c r="E157" s="76">
        <f t="shared" si="8"/>
        <v>0</v>
      </c>
      <c r="F157" s="25">
        <f>+'[1]EJEC. 2024'!V142</f>
        <v>0</v>
      </c>
      <c r="G157" s="26">
        <f t="shared" si="9"/>
        <v>0</v>
      </c>
      <c r="H157" s="20"/>
      <c r="I157" s="20"/>
    </row>
    <row r="158" spans="1:9" s="21" customFormat="1" ht="22.5" customHeight="1" x14ac:dyDescent="0.2">
      <c r="A158" s="22" t="s">
        <v>291</v>
      </c>
      <c r="B158" s="23" t="s">
        <v>292</v>
      </c>
      <c r="C158" s="24">
        <v>0</v>
      </c>
      <c r="D158" s="78">
        <v>5000000</v>
      </c>
      <c r="E158" s="76">
        <f t="shared" si="8"/>
        <v>5000000</v>
      </c>
      <c r="F158" s="25">
        <f>+'[1]EJEC. 2024'!V143</f>
        <v>0</v>
      </c>
      <c r="G158" s="26">
        <f t="shared" si="9"/>
        <v>5000000</v>
      </c>
      <c r="H158" s="20"/>
      <c r="I158" s="20"/>
    </row>
    <row r="159" spans="1:9" s="21" customFormat="1" ht="22.5" hidden="1" customHeight="1" x14ac:dyDescent="0.2">
      <c r="A159" s="22" t="s">
        <v>293</v>
      </c>
      <c r="B159" s="30" t="s">
        <v>294</v>
      </c>
      <c r="C159" s="24">
        <v>0</v>
      </c>
      <c r="D159" s="78"/>
      <c r="E159" s="76">
        <f t="shared" si="8"/>
        <v>0</v>
      </c>
      <c r="F159" s="25">
        <f>+'[1]EJEC. 2024'!V144</f>
        <v>0</v>
      </c>
      <c r="G159" s="26">
        <f t="shared" si="9"/>
        <v>0</v>
      </c>
      <c r="H159" s="20"/>
      <c r="I159" s="20"/>
    </row>
    <row r="160" spans="1:9" s="21" customFormat="1" ht="22.5" customHeight="1" x14ac:dyDescent="0.2">
      <c r="A160" s="22" t="s">
        <v>295</v>
      </c>
      <c r="B160" s="30" t="s">
        <v>296</v>
      </c>
      <c r="C160" s="24">
        <v>300000</v>
      </c>
      <c r="D160" s="24">
        <v>0</v>
      </c>
      <c r="E160" s="76">
        <f t="shared" si="8"/>
        <v>300000</v>
      </c>
      <c r="F160" s="25">
        <f>+'[1]EJEC. 2024'!V145</f>
        <v>0</v>
      </c>
      <c r="G160" s="26">
        <f t="shared" si="9"/>
        <v>300000</v>
      </c>
      <c r="H160" s="20"/>
      <c r="I160" s="20"/>
    </row>
    <row r="161" spans="1:9" s="21" customFormat="1" ht="22.5" hidden="1" customHeight="1" x14ac:dyDescent="0.2">
      <c r="A161" s="22" t="s">
        <v>297</v>
      </c>
      <c r="B161" s="30" t="s">
        <v>298</v>
      </c>
      <c r="C161" s="24">
        <v>0</v>
      </c>
      <c r="D161" s="78">
        <v>0</v>
      </c>
      <c r="E161" s="76">
        <f t="shared" si="8"/>
        <v>0</v>
      </c>
      <c r="F161" s="25">
        <f>+'[1]EJEC. 2024'!V147</f>
        <v>0</v>
      </c>
      <c r="G161" s="26">
        <f t="shared" si="9"/>
        <v>0</v>
      </c>
      <c r="H161" s="20"/>
      <c r="I161" s="20"/>
    </row>
    <row r="162" spans="1:9" s="21" customFormat="1" ht="22.5" hidden="1" customHeight="1" x14ac:dyDescent="0.2">
      <c r="A162" s="22" t="s">
        <v>299</v>
      </c>
      <c r="B162" s="23" t="s">
        <v>300</v>
      </c>
      <c r="C162" s="24">
        <v>0</v>
      </c>
      <c r="D162" s="78">
        <v>0</v>
      </c>
      <c r="E162" s="76">
        <f t="shared" si="8"/>
        <v>0</v>
      </c>
      <c r="F162" s="25">
        <f>+'[1]EJEC. 2024'!V150</f>
        <v>0</v>
      </c>
      <c r="G162" s="26">
        <f>+E162-F162</f>
        <v>0</v>
      </c>
      <c r="H162" s="20"/>
      <c r="I162" s="20"/>
    </row>
    <row r="163" spans="1:9" s="21" customFormat="1" ht="22.5" customHeight="1" x14ac:dyDescent="0.2">
      <c r="A163" s="22" t="s">
        <v>301</v>
      </c>
      <c r="B163" s="23" t="s">
        <v>302</v>
      </c>
      <c r="C163" s="24">
        <v>2000000</v>
      </c>
      <c r="D163" s="78">
        <v>0</v>
      </c>
      <c r="E163" s="76">
        <f t="shared" si="8"/>
        <v>2000000</v>
      </c>
      <c r="F163" s="25">
        <f>+'[1]EJEC. 2024'!V148</f>
        <v>0</v>
      </c>
      <c r="G163" s="26">
        <f>+E163-F163</f>
        <v>2000000</v>
      </c>
      <c r="H163" s="20"/>
      <c r="I163" s="20"/>
    </row>
    <row r="164" spans="1:9" s="21" customFormat="1" ht="22.5" hidden="1" customHeight="1" x14ac:dyDescent="0.2">
      <c r="A164" s="22" t="s">
        <v>303</v>
      </c>
      <c r="B164" s="30" t="s">
        <v>304</v>
      </c>
      <c r="C164" s="24">
        <v>0</v>
      </c>
      <c r="D164" s="78">
        <v>0</v>
      </c>
      <c r="E164" s="76">
        <f t="shared" si="8"/>
        <v>0</v>
      </c>
      <c r="F164" s="25">
        <f>+'[1]EJEC. 2024'!V149</f>
        <v>0</v>
      </c>
      <c r="G164" s="26">
        <f t="shared" si="9"/>
        <v>0</v>
      </c>
      <c r="H164" s="20"/>
      <c r="I164" s="20"/>
    </row>
    <row r="165" spans="1:9" s="21" customFormat="1" ht="22.5" hidden="1" customHeight="1" x14ac:dyDescent="0.2">
      <c r="A165" s="22" t="s">
        <v>305</v>
      </c>
      <c r="B165" s="23" t="s">
        <v>306</v>
      </c>
      <c r="C165" s="24">
        <v>0</v>
      </c>
      <c r="D165" s="78">
        <v>0</v>
      </c>
      <c r="E165" s="76">
        <f t="shared" si="8"/>
        <v>0</v>
      </c>
      <c r="F165" s="25">
        <f>+'[1]EJEC. 2024'!V151</f>
        <v>0</v>
      </c>
      <c r="G165" s="26">
        <f t="shared" si="9"/>
        <v>0</v>
      </c>
      <c r="H165" s="20"/>
      <c r="I165" s="20"/>
    </row>
    <row r="166" spans="1:9" s="21" customFormat="1" ht="22.5" customHeight="1" x14ac:dyDescent="0.2">
      <c r="A166" s="22" t="s">
        <v>307</v>
      </c>
      <c r="B166" s="23" t="s">
        <v>308</v>
      </c>
      <c r="C166" s="24">
        <v>1000000</v>
      </c>
      <c r="D166" s="78">
        <v>0</v>
      </c>
      <c r="E166" s="76">
        <f t="shared" si="8"/>
        <v>1000000</v>
      </c>
      <c r="F166" s="25">
        <f>+'[1]EJEC. 2024'!V152</f>
        <v>0</v>
      </c>
      <c r="G166" s="26">
        <f t="shared" si="9"/>
        <v>1000000</v>
      </c>
      <c r="H166" s="20"/>
      <c r="I166" s="20"/>
    </row>
    <row r="167" spans="1:9" s="21" customFormat="1" ht="22.5" hidden="1" customHeight="1" x14ac:dyDescent="0.2">
      <c r="A167" s="22" t="s">
        <v>309</v>
      </c>
      <c r="B167" s="23" t="s">
        <v>310</v>
      </c>
      <c r="C167" s="24">
        <v>0</v>
      </c>
      <c r="D167" s="78">
        <v>0</v>
      </c>
      <c r="E167" s="76">
        <f t="shared" si="8"/>
        <v>0</v>
      </c>
      <c r="F167" s="25">
        <f>+'[1]EJEC. 2024'!V153</f>
        <v>0</v>
      </c>
      <c r="G167" s="26">
        <f t="shared" si="9"/>
        <v>0</v>
      </c>
      <c r="H167" s="20"/>
      <c r="I167" s="20"/>
    </row>
    <row r="168" spans="1:9" s="21" customFormat="1" ht="22.5" hidden="1" customHeight="1" x14ac:dyDescent="0.2">
      <c r="A168" s="22" t="s">
        <v>311</v>
      </c>
      <c r="B168" s="23" t="s">
        <v>312</v>
      </c>
      <c r="C168" s="24">
        <v>0</v>
      </c>
      <c r="D168" s="78"/>
      <c r="E168" s="76">
        <f t="shared" si="8"/>
        <v>0</v>
      </c>
      <c r="F168" s="25">
        <f>+'[1]EJEC. 2024'!V154</f>
        <v>0</v>
      </c>
      <c r="G168" s="26">
        <f t="shared" si="9"/>
        <v>0</v>
      </c>
      <c r="H168" s="20"/>
      <c r="I168" s="20"/>
    </row>
    <row r="169" spans="1:9" s="21" customFormat="1" ht="22.5" hidden="1" customHeight="1" x14ac:dyDescent="0.2">
      <c r="A169" s="22" t="s">
        <v>313</v>
      </c>
      <c r="B169" s="23" t="s">
        <v>314</v>
      </c>
      <c r="C169" s="24">
        <v>0</v>
      </c>
      <c r="D169" s="78"/>
      <c r="E169" s="76">
        <f t="shared" si="8"/>
        <v>0</v>
      </c>
      <c r="F169" s="25">
        <f>+'[1]EJEC. 2024'!V155</f>
        <v>0</v>
      </c>
      <c r="G169" s="26">
        <f t="shared" si="9"/>
        <v>0</v>
      </c>
      <c r="H169" s="20"/>
      <c r="I169" s="20"/>
    </row>
    <row r="170" spans="1:9" s="21" customFormat="1" ht="22.5" customHeight="1" x14ac:dyDescent="0.2">
      <c r="A170" s="22" t="s">
        <v>315</v>
      </c>
      <c r="B170" s="23" t="s">
        <v>316</v>
      </c>
      <c r="C170" s="24">
        <v>15000000</v>
      </c>
      <c r="D170" s="78">
        <v>0</v>
      </c>
      <c r="E170" s="76">
        <f t="shared" si="8"/>
        <v>15000000</v>
      </c>
      <c r="F170" s="25">
        <f>+'[1]EJEC. 2024'!V158</f>
        <v>0</v>
      </c>
      <c r="G170" s="26">
        <f t="shared" si="9"/>
        <v>15000000</v>
      </c>
      <c r="H170" s="20"/>
      <c r="I170" s="20"/>
    </row>
    <row r="171" spans="1:9" s="21" customFormat="1" ht="22.5" customHeight="1" x14ac:dyDescent="0.2">
      <c r="A171" s="22" t="s">
        <v>317</v>
      </c>
      <c r="B171" s="30" t="s">
        <v>318</v>
      </c>
      <c r="C171" s="24">
        <v>15000000</v>
      </c>
      <c r="D171" s="78">
        <v>0</v>
      </c>
      <c r="E171" s="76">
        <f t="shared" si="8"/>
        <v>15000000</v>
      </c>
      <c r="F171" s="25">
        <f>+'[1]EJEC. 2024'!V159</f>
        <v>0</v>
      </c>
      <c r="G171" s="26">
        <f t="shared" si="9"/>
        <v>15000000</v>
      </c>
      <c r="H171" s="20"/>
      <c r="I171" s="20"/>
    </row>
    <row r="172" spans="1:9" s="21" customFormat="1" ht="22.5" customHeight="1" x14ac:dyDescent="0.2">
      <c r="A172" s="22" t="s">
        <v>319</v>
      </c>
      <c r="B172" s="23" t="s">
        <v>320</v>
      </c>
      <c r="C172" s="24">
        <v>0</v>
      </c>
      <c r="D172" s="24">
        <v>1500000000</v>
      </c>
      <c r="E172" s="76">
        <f t="shared" si="8"/>
        <v>1500000000</v>
      </c>
      <c r="F172" s="25">
        <f>+'[1]EJEC. 2024'!V160</f>
        <v>0</v>
      </c>
      <c r="G172" s="26">
        <f t="shared" si="9"/>
        <v>1500000000</v>
      </c>
      <c r="H172" s="20"/>
      <c r="I172" s="20"/>
    </row>
    <row r="173" spans="1:9" s="21" customFormat="1" ht="22.5" hidden="1" customHeight="1" x14ac:dyDescent="0.2">
      <c r="A173" s="22"/>
      <c r="B173" s="95" t="s">
        <v>321</v>
      </c>
      <c r="C173" s="96"/>
      <c r="D173" s="78">
        <v>0</v>
      </c>
      <c r="E173" s="76">
        <f t="shared" si="8"/>
        <v>0</v>
      </c>
      <c r="F173" s="97"/>
      <c r="G173" s="94"/>
      <c r="H173" s="20"/>
      <c r="I173" s="20"/>
    </row>
    <row r="174" spans="1:9" s="21" customFormat="1" ht="22.5" hidden="1" customHeight="1" x14ac:dyDescent="0.2">
      <c r="A174" s="22"/>
      <c r="B174" s="28" t="s">
        <v>322</v>
      </c>
      <c r="C174" s="98"/>
      <c r="D174" s="78">
        <v>0</v>
      </c>
      <c r="E174" s="76">
        <f t="shared" si="8"/>
        <v>0</v>
      </c>
      <c r="F174" s="25"/>
      <c r="G174" s="94"/>
      <c r="H174" s="20"/>
      <c r="I174" s="20"/>
    </row>
    <row r="175" spans="1:9" s="21" customFormat="1" ht="22.5" hidden="1" customHeight="1" x14ac:dyDescent="0.2">
      <c r="A175" s="22"/>
      <c r="B175" s="95" t="s">
        <v>323</v>
      </c>
      <c r="C175" s="97">
        <f>SUM(C176:C180)</f>
        <v>0</v>
      </c>
      <c r="D175" s="97">
        <f>SUM(D176:D180)</f>
        <v>0</v>
      </c>
      <c r="E175" s="76">
        <f t="shared" si="8"/>
        <v>0</v>
      </c>
      <c r="F175" s="99">
        <f>SUM(F176:F180)</f>
        <v>0</v>
      </c>
      <c r="G175" s="94">
        <f>SUM(G176:G180)</f>
        <v>0</v>
      </c>
      <c r="H175" s="20"/>
      <c r="I175" s="20"/>
    </row>
    <row r="176" spans="1:9" s="21" customFormat="1" ht="22.5" hidden="1" customHeight="1" x14ac:dyDescent="0.2">
      <c r="A176" s="27" t="s">
        <v>324</v>
      </c>
      <c r="B176" s="28" t="s">
        <v>325</v>
      </c>
      <c r="C176" s="98"/>
      <c r="D176" s="78">
        <v>0</v>
      </c>
      <c r="E176" s="76">
        <f t="shared" si="8"/>
        <v>0</v>
      </c>
      <c r="F176" s="25"/>
      <c r="G176" s="94"/>
      <c r="H176" s="20"/>
      <c r="I176" s="20"/>
    </row>
    <row r="177" spans="1:9" s="21" customFormat="1" ht="22.5" hidden="1" customHeight="1" x14ac:dyDescent="0.2">
      <c r="A177" s="22" t="s">
        <v>326</v>
      </c>
      <c r="B177" s="23" t="s">
        <v>327</v>
      </c>
      <c r="C177" s="24">
        <v>0</v>
      </c>
      <c r="D177" s="78">
        <v>0</v>
      </c>
      <c r="E177" s="76">
        <f t="shared" si="8"/>
        <v>0</v>
      </c>
      <c r="F177" s="25">
        <f>+'[1]EJEC. 2024'!V163</f>
        <v>0</v>
      </c>
      <c r="G177" s="26">
        <f>+C177-F177</f>
        <v>0</v>
      </c>
      <c r="H177" s="20"/>
      <c r="I177" s="20"/>
    </row>
    <row r="178" spans="1:9" s="21" customFormat="1" ht="22.5" hidden="1" customHeight="1" x14ac:dyDescent="0.2">
      <c r="A178" s="22"/>
      <c r="B178" s="95" t="s">
        <v>328</v>
      </c>
      <c r="C178" s="98"/>
      <c r="D178" s="78">
        <v>0</v>
      </c>
      <c r="E178" s="76">
        <f t="shared" si="8"/>
        <v>0</v>
      </c>
      <c r="F178" s="25"/>
      <c r="G178" s="94"/>
      <c r="H178" s="20"/>
      <c r="I178" s="20"/>
    </row>
    <row r="179" spans="1:9" s="21" customFormat="1" ht="22.5" hidden="1" customHeight="1" x14ac:dyDescent="0.2">
      <c r="A179" s="27" t="s">
        <v>329</v>
      </c>
      <c r="B179" s="28" t="s">
        <v>330</v>
      </c>
      <c r="C179" s="100"/>
      <c r="D179" s="78"/>
      <c r="E179" s="76"/>
      <c r="F179" s="25"/>
      <c r="G179" s="94"/>
      <c r="H179" s="20"/>
      <c r="I179" s="20"/>
    </row>
    <row r="180" spans="1:9" s="21" customFormat="1" ht="22.5" hidden="1" customHeight="1" x14ac:dyDescent="0.2">
      <c r="A180" s="22" t="s">
        <v>331</v>
      </c>
      <c r="B180" s="23" t="s">
        <v>332</v>
      </c>
      <c r="C180" s="98">
        <v>0</v>
      </c>
      <c r="D180" s="78">
        <v>0</v>
      </c>
      <c r="E180" s="76">
        <f t="shared" si="8"/>
        <v>0</v>
      </c>
      <c r="F180" s="25">
        <f>+'[1]EJEC. 2024'!V170</f>
        <v>0</v>
      </c>
      <c r="G180" s="26">
        <f>+C180-F180</f>
        <v>0</v>
      </c>
      <c r="H180" s="20"/>
      <c r="I180" s="20"/>
    </row>
    <row r="181" spans="1:9" s="21" customFormat="1" ht="22.5" customHeight="1" x14ac:dyDescent="0.2">
      <c r="A181" s="27" t="s">
        <v>333</v>
      </c>
      <c r="B181" s="95" t="s">
        <v>334</v>
      </c>
      <c r="C181" s="97">
        <f>SUM(C182:C182)</f>
        <v>5000000</v>
      </c>
      <c r="D181" s="92">
        <f>SUM(D182:D182)</f>
        <v>0</v>
      </c>
      <c r="E181" s="93">
        <f>SUM(E182:E182)</f>
        <v>5000000</v>
      </c>
      <c r="F181" s="99">
        <f>SUM(F182:F182)</f>
        <v>0</v>
      </c>
      <c r="G181" s="94">
        <f>SUM(G182:G182)</f>
        <v>5000000</v>
      </c>
      <c r="H181" s="20"/>
      <c r="I181" s="20"/>
    </row>
    <row r="182" spans="1:9" s="21" customFormat="1" ht="22.5" customHeight="1" x14ac:dyDescent="0.2">
      <c r="A182" s="22" t="s">
        <v>335</v>
      </c>
      <c r="B182" s="23" t="s">
        <v>336</v>
      </c>
      <c r="C182" s="24">
        <v>5000000</v>
      </c>
      <c r="D182" s="24">
        <v>0</v>
      </c>
      <c r="E182" s="76">
        <f>+C182+D182</f>
        <v>5000000</v>
      </c>
      <c r="F182" s="25">
        <f>+'[1]EJEC. 2024'!V173</f>
        <v>0</v>
      </c>
      <c r="G182" s="26">
        <f>+E182-F182</f>
        <v>5000000</v>
      </c>
      <c r="H182" s="20"/>
      <c r="I182" s="20"/>
    </row>
    <row r="183" spans="1:9" s="32" customFormat="1" ht="22.5" customHeight="1" thickBot="1" x14ac:dyDescent="0.25">
      <c r="A183" s="101"/>
      <c r="B183" s="102" t="s">
        <v>337</v>
      </c>
      <c r="C183" s="103">
        <f>+C6+C38+C93+C136+C150+C175+C181</f>
        <v>1132817388</v>
      </c>
      <c r="D183" s="103">
        <f>+D6+D38+D93+D136+D150+D175+D181</f>
        <v>2367313627.29</v>
      </c>
      <c r="E183" s="103">
        <f>+E6+E38+E93+E136+E150+E175+E181</f>
        <v>3500131015.29</v>
      </c>
      <c r="F183" s="103">
        <f>+F6+F38+F93+F136+F150+F175+F181</f>
        <v>317977990.91999996</v>
      </c>
      <c r="G183" s="104">
        <f>+G6+G38+G93+G136+G150+G175+G181</f>
        <v>3182153024.3699999</v>
      </c>
      <c r="H183" s="31"/>
      <c r="I183" s="31"/>
    </row>
    <row r="184" spans="1:9" s="3" customFormat="1" ht="21" customHeight="1" x14ac:dyDescent="0.2">
      <c r="A184" s="1"/>
      <c r="B184" s="105"/>
      <c r="C184" s="106"/>
      <c r="D184" s="2"/>
      <c r="E184" s="2"/>
      <c r="F184" s="2"/>
      <c r="G184" s="107"/>
      <c r="H184" s="2"/>
      <c r="I184" s="2"/>
    </row>
    <row r="185" spans="1:9" s="3" customFormat="1" ht="30" customHeight="1" x14ac:dyDescent="0.2">
      <c r="A185" s="1"/>
      <c r="C185" s="108"/>
      <c r="D185" s="138"/>
      <c r="E185" s="109"/>
      <c r="F185" s="2"/>
      <c r="G185" s="107"/>
      <c r="H185" s="2"/>
      <c r="I185" s="2"/>
    </row>
    <row r="186" spans="1:9" s="3" customFormat="1" ht="30" customHeight="1" x14ac:dyDescent="0.2">
      <c r="A186" s="1"/>
      <c r="C186" s="108"/>
      <c r="D186" s="138"/>
      <c r="E186" s="109"/>
      <c r="F186" s="2"/>
      <c r="G186" s="107"/>
      <c r="H186" s="2"/>
      <c r="I186" s="2"/>
    </row>
    <row r="187" spans="1:9" s="3" customFormat="1" ht="30" customHeight="1" x14ac:dyDescent="0.2">
      <c r="A187" s="1"/>
      <c r="C187" s="108"/>
      <c r="D187" s="138"/>
      <c r="E187" s="109"/>
      <c r="F187" s="2"/>
      <c r="G187" s="107"/>
      <c r="H187" s="2"/>
      <c r="I187" s="2"/>
    </row>
    <row r="188" spans="1:9" s="3" customFormat="1" ht="21" customHeight="1" x14ac:dyDescent="0.2">
      <c r="A188" s="1"/>
      <c r="C188" s="108"/>
      <c r="D188" s="2"/>
      <c r="E188" s="110"/>
      <c r="F188" s="2"/>
      <c r="G188" s="107"/>
      <c r="H188" s="2"/>
      <c r="I188" s="2"/>
    </row>
    <row r="189" spans="1:9" s="3" customFormat="1" ht="23.25" customHeight="1" x14ac:dyDescent="0.2">
      <c r="A189" s="1"/>
      <c r="C189" s="108"/>
      <c r="D189" s="137"/>
      <c r="E189" s="2"/>
      <c r="F189" s="2"/>
      <c r="G189" s="107"/>
      <c r="H189" s="2"/>
      <c r="I189" s="2"/>
    </row>
    <row r="190" spans="1:9" s="3" customFormat="1" ht="21" customHeight="1" x14ac:dyDescent="0.2">
      <c r="A190" s="1"/>
      <c r="C190" s="111"/>
      <c r="D190" s="112"/>
      <c r="E190" s="111"/>
      <c r="F190" s="2"/>
      <c r="G190" s="107"/>
      <c r="H190" s="2"/>
      <c r="I190" s="2"/>
    </row>
    <row r="191" spans="1:9" s="3" customFormat="1" ht="21" customHeight="1" x14ac:dyDescent="0.2">
      <c r="A191" s="113"/>
      <c r="B191" s="114"/>
      <c r="C191" s="115"/>
      <c r="D191" s="116"/>
      <c r="E191" s="115"/>
      <c r="F191" s="117"/>
      <c r="G191" s="118"/>
      <c r="H191" s="2"/>
      <c r="I191" s="2"/>
    </row>
    <row r="192" spans="1:9" s="120" customFormat="1" ht="21" customHeight="1" x14ac:dyDescent="0.2">
      <c r="A192" s="142" t="s">
        <v>338</v>
      </c>
      <c r="B192" s="142"/>
      <c r="C192" s="142"/>
      <c r="D192" s="142"/>
      <c r="E192" s="142"/>
      <c r="F192" s="142"/>
      <c r="G192" s="142"/>
      <c r="H192" s="119"/>
      <c r="I192" s="119"/>
    </row>
    <row r="193" spans="1:15" s="120" customFormat="1" ht="21" customHeight="1" x14ac:dyDescent="0.2">
      <c r="A193" s="143" t="s">
        <v>339</v>
      </c>
      <c r="B193" s="143"/>
      <c r="C193" s="143"/>
      <c r="D193" s="143"/>
      <c r="E193" s="143"/>
      <c r="F193" s="143"/>
      <c r="G193" s="143"/>
      <c r="H193" s="123"/>
      <c r="I193" s="123"/>
      <c r="J193" s="121"/>
      <c r="K193" s="121"/>
      <c r="L193" s="121"/>
      <c r="M193" s="121"/>
      <c r="N193" s="121"/>
      <c r="O193" s="121"/>
    </row>
    <row r="194" spans="1:15" s="120" customFormat="1" ht="22.5" customHeight="1" x14ac:dyDescent="0.2">
      <c r="A194" s="124"/>
      <c r="B194" s="124"/>
      <c r="C194" s="122"/>
      <c r="F194" s="124"/>
      <c r="G194" s="125"/>
      <c r="H194" s="123"/>
      <c r="I194" s="123"/>
      <c r="J194" s="121"/>
      <c r="K194" s="121"/>
      <c r="L194" s="121"/>
      <c r="M194" s="121"/>
      <c r="N194" s="121"/>
      <c r="O194" s="121"/>
    </row>
    <row r="195" spans="1:15" s="3" customFormat="1" ht="21" customHeight="1" x14ac:dyDescent="0.2">
      <c r="A195" s="1"/>
      <c r="B195" s="126"/>
      <c r="C195" s="127"/>
      <c r="D195" s="128"/>
      <c r="E195" s="129"/>
      <c r="F195" s="2"/>
      <c r="G195" s="130"/>
      <c r="H195" s="2"/>
      <c r="I195" s="2"/>
    </row>
    <row r="196" spans="1:15" s="3" customFormat="1" ht="23.25" customHeight="1" x14ac:dyDescent="0.2">
      <c r="A196" s="1"/>
      <c r="B196" s="131"/>
      <c r="C196" s="127"/>
      <c r="D196" s="128"/>
      <c r="E196" s="129"/>
      <c r="F196" s="2"/>
      <c r="G196" s="130"/>
      <c r="H196" s="2"/>
      <c r="I196" s="2"/>
    </row>
    <row r="197" spans="1:15" s="3" customFormat="1" ht="23.25" customHeight="1" x14ac:dyDescent="0.2">
      <c r="A197" s="1"/>
      <c r="B197" s="131"/>
      <c r="C197" s="127"/>
      <c r="D197" s="128"/>
      <c r="E197" s="129"/>
      <c r="F197" s="2"/>
      <c r="G197" s="130"/>
      <c r="H197" s="2"/>
      <c r="I197" s="2"/>
    </row>
    <row r="198" spans="1:15" s="3" customFormat="1" ht="23.25" customHeight="1" x14ac:dyDescent="0.2">
      <c r="A198" s="1"/>
      <c r="B198" s="131"/>
      <c r="C198" s="127"/>
      <c r="D198" s="128"/>
      <c r="E198" s="129"/>
      <c r="F198" s="2"/>
      <c r="G198" s="130"/>
      <c r="H198" s="2"/>
      <c r="I198" s="2"/>
    </row>
    <row r="199" spans="1:15" s="3" customFormat="1" ht="23.25" customHeight="1" x14ac:dyDescent="0.2">
      <c r="A199" s="1"/>
      <c r="B199" s="131"/>
      <c r="C199" s="127"/>
      <c r="D199" s="128"/>
      <c r="E199" s="129"/>
      <c r="F199" s="2"/>
      <c r="G199" s="130"/>
      <c r="H199" s="2"/>
      <c r="I199" s="2"/>
    </row>
    <row r="200" spans="1:15" s="3" customFormat="1" ht="23.25" customHeight="1" x14ac:dyDescent="0.2">
      <c r="A200" s="1"/>
      <c r="B200" s="131"/>
      <c r="C200" s="127"/>
      <c r="D200" s="128"/>
      <c r="E200" s="129"/>
      <c r="F200" s="2"/>
      <c r="G200" s="130"/>
      <c r="H200" s="2"/>
      <c r="I200" s="2"/>
    </row>
    <row r="201" spans="1:15" s="3" customFormat="1" ht="23.25" customHeight="1" x14ac:dyDescent="0.2">
      <c r="A201" s="1"/>
      <c r="B201" s="131"/>
      <c r="C201" s="127"/>
      <c r="D201" s="128"/>
      <c r="E201" s="129"/>
      <c r="F201" s="2"/>
      <c r="G201" s="130"/>
      <c r="H201" s="2"/>
      <c r="I201" s="2"/>
    </row>
    <row r="202" spans="1:15" s="3" customFormat="1" ht="23.25" customHeight="1" x14ac:dyDescent="0.2">
      <c r="A202" s="1"/>
      <c r="B202" s="131"/>
      <c r="C202" s="127"/>
      <c r="D202" s="128"/>
      <c r="E202" s="129"/>
      <c r="F202" s="2"/>
      <c r="G202" s="130"/>
      <c r="H202" s="2"/>
      <c r="I202" s="2"/>
    </row>
    <row r="203" spans="1:15" s="3" customFormat="1" ht="23.25" customHeight="1" x14ac:dyDescent="0.2">
      <c r="A203" s="1"/>
      <c r="B203" s="131"/>
      <c r="C203" s="127"/>
      <c r="D203" s="128"/>
      <c r="E203" s="129"/>
      <c r="F203" s="2"/>
      <c r="G203" s="130"/>
      <c r="H203" s="2"/>
      <c r="I203" s="2"/>
    </row>
    <row r="204" spans="1:15" s="3" customFormat="1" ht="23.25" customHeight="1" x14ac:dyDescent="0.2">
      <c r="A204" s="1"/>
      <c r="B204" s="131"/>
      <c r="C204" s="127"/>
      <c r="D204" s="128"/>
      <c r="E204" s="129"/>
      <c r="F204" s="2"/>
      <c r="G204" s="130"/>
      <c r="H204" s="2"/>
      <c r="I204" s="2"/>
    </row>
    <row r="205" spans="1:15" s="3" customFormat="1" ht="23.25" customHeight="1" x14ac:dyDescent="0.2">
      <c r="A205" s="1"/>
      <c r="B205" s="131"/>
      <c r="C205" s="127"/>
      <c r="D205" s="128"/>
      <c r="E205" s="129"/>
      <c r="F205" s="2"/>
      <c r="G205" s="130"/>
      <c r="H205" s="2"/>
      <c r="I205" s="2"/>
    </row>
    <row r="206" spans="1:15" s="3" customFormat="1" ht="23.25" customHeight="1" x14ac:dyDescent="0.2">
      <c r="A206" s="1"/>
      <c r="B206" s="131"/>
      <c r="C206" s="127"/>
      <c r="D206" s="128"/>
      <c r="E206" s="129"/>
      <c r="F206" s="2"/>
      <c r="G206" s="130"/>
      <c r="H206" s="2"/>
      <c r="I206" s="2"/>
    </row>
    <row r="207" spans="1:15" s="3" customFormat="1" ht="23.25" customHeight="1" x14ac:dyDescent="0.2">
      <c r="A207" s="1"/>
      <c r="B207" s="131"/>
      <c r="C207" s="127"/>
      <c r="D207" s="128"/>
      <c r="E207" s="129"/>
      <c r="F207" s="2"/>
      <c r="G207" s="130"/>
      <c r="H207" s="2"/>
      <c r="I207" s="2"/>
    </row>
    <row r="208" spans="1:15" s="3" customFormat="1" ht="23.25" customHeight="1" x14ac:dyDescent="0.2">
      <c r="A208" s="1"/>
      <c r="B208" s="131"/>
      <c r="C208" s="127"/>
      <c r="D208" s="128"/>
      <c r="E208" s="129"/>
      <c r="F208" s="2"/>
      <c r="G208" s="130"/>
      <c r="H208" s="2"/>
      <c r="I208" s="2"/>
    </row>
    <row r="209" spans="1:9" s="3" customFormat="1" ht="23.25" customHeight="1" x14ac:dyDescent="0.2">
      <c r="A209" s="1"/>
      <c r="B209" s="131"/>
      <c r="C209" s="127"/>
      <c r="D209" s="128"/>
      <c r="E209" s="129"/>
      <c r="F209" s="2"/>
      <c r="G209" s="130"/>
      <c r="H209" s="2"/>
      <c r="I209" s="2"/>
    </row>
    <row r="210" spans="1:9" s="3" customFormat="1" ht="23.25" customHeight="1" x14ac:dyDescent="0.2">
      <c r="A210" s="1"/>
      <c r="B210" s="131"/>
      <c r="C210" s="127"/>
      <c r="D210" s="128"/>
      <c r="E210" s="129"/>
      <c r="F210" s="2"/>
      <c r="G210" s="130"/>
      <c r="H210" s="2"/>
      <c r="I210" s="2"/>
    </row>
    <row r="211" spans="1:9" s="3" customFormat="1" ht="23.25" customHeight="1" x14ac:dyDescent="0.2">
      <c r="A211" s="1"/>
      <c r="B211" s="131"/>
      <c r="C211" s="127"/>
      <c r="D211" s="128"/>
      <c r="E211" s="129"/>
      <c r="F211" s="2"/>
      <c r="G211" s="130"/>
      <c r="H211" s="2"/>
      <c r="I211" s="2"/>
    </row>
    <row r="212" spans="1:9" s="3" customFormat="1" ht="23.25" customHeight="1" x14ac:dyDescent="0.2">
      <c r="A212" s="1"/>
      <c r="B212" s="131"/>
      <c r="C212" s="127"/>
      <c r="D212" s="128"/>
      <c r="E212" s="129"/>
      <c r="F212" s="2"/>
      <c r="G212" s="130"/>
      <c r="H212" s="2"/>
      <c r="I212" s="2"/>
    </row>
    <row r="213" spans="1:9" s="3" customFormat="1" ht="23.25" customHeight="1" x14ac:dyDescent="0.2">
      <c r="A213" s="1"/>
      <c r="B213" s="131"/>
      <c r="C213" s="127"/>
      <c r="D213" s="128"/>
      <c r="E213" s="129"/>
      <c r="F213" s="2"/>
      <c r="G213" s="130"/>
      <c r="H213" s="2"/>
      <c r="I213" s="2"/>
    </row>
    <row r="214" spans="1:9" s="3" customFormat="1" ht="23.25" customHeight="1" x14ac:dyDescent="0.2">
      <c r="A214" s="1"/>
      <c r="B214" s="131"/>
      <c r="C214" s="127"/>
      <c r="D214" s="128"/>
      <c r="E214" s="129"/>
      <c r="F214" s="2"/>
      <c r="G214" s="130"/>
      <c r="H214" s="2"/>
      <c r="I214" s="2"/>
    </row>
    <row r="215" spans="1:9" s="3" customFormat="1" ht="23.25" customHeight="1" x14ac:dyDescent="0.2">
      <c r="A215" s="1"/>
      <c r="B215" s="131"/>
      <c r="C215" s="127"/>
      <c r="D215" s="128"/>
      <c r="E215" s="129"/>
      <c r="F215" s="2"/>
      <c r="G215" s="130"/>
      <c r="H215" s="2"/>
      <c r="I215" s="2"/>
    </row>
    <row r="216" spans="1:9" s="3" customFormat="1" ht="23.25" customHeight="1" x14ac:dyDescent="0.2">
      <c r="A216" s="1"/>
      <c r="B216" s="131"/>
      <c r="C216" s="127"/>
      <c r="D216" s="128"/>
      <c r="E216" s="129"/>
      <c r="F216" s="2"/>
      <c r="G216" s="130"/>
      <c r="H216" s="2"/>
      <c r="I216" s="2"/>
    </row>
    <row r="217" spans="1:9" s="3" customFormat="1" ht="23.25" customHeight="1" x14ac:dyDescent="0.2">
      <c r="A217" s="1"/>
      <c r="B217" s="131"/>
      <c r="C217" s="127"/>
      <c r="D217" s="128"/>
      <c r="E217" s="129"/>
      <c r="F217" s="2"/>
      <c r="G217" s="130"/>
      <c r="H217" s="2"/>
      <c r="I217" s="2"/>
    </row>
    <row r="218" spans="1:9" s="3" customFormat="1" ht="23.25" customHeight="1" x14ac:dyDescent="0.2">
      <c r="A218" s="1"/>
      <c r="B218" s="131"/>
      <c r="C218" s="127"/>
      <c r="D218" s="128"/>
      <c r="E218" s="129"/>
      <c r="F218" s="2"/>
      <c r="G218" s="130"/>
      <c r="H218" s="2"/>
      <c r="I218" s="2"/>
    </row>
    <row r="219" spans="1:9" s="3" customFormat="1" ht="23.25" customHeight="1" x14ac:dyDescent="0.2">
      <c r="A219" s="1"/>
      <c r="B219" s="131"/>
      <c r="C219" s="127"/>
      <c r="D219" s="128"/>
      <c r="E219" s="129"/>
      <c r="F219" s="2"/>
      <c r="G219" s="130"/>
      <c r="H219" s="2"/>
      <c r="I219" s="2"/>
    </row>
    <row r="220" spans="1:9" s="3" customFormat="1" ht="23.25" customHeight="1" x14ac:dyDescent="0.2">
      <c r="A220" s="1"/>
      <c r="B220" s="131"/>
      <c r="C220" s="127"/>
      <c r="D220" s="128"/>
      <c r="E220" s="129"/>
      <c r="F220" s="2"/>
      <c r="G220" s="130"/>
      <c r="H220" s="2"/>
      <c r="I220" s="2"/>
    </row>
    <row r="221" spans="1:9" s="3" customFormat="1" ht="23.25" customHeight="1" x14ac:dyDescent="0.2">
      <c r="A221" s="1"/>
      <c r="B221" s="131"/>
      <c r="C221" s="127"/>
      <c r="D221" s="128"/>
      <c r="E221" s="129"/>
      <c r="F221" s="2"/>
      <c r="G221" s="130"/>
      <c r="H221" s="2"/>
      <c r="I221" s="2"/>
    </row>
    <row r="222" spans="1:9" s="3" customFormat="1" ht="23.25" customHeight="1" x14ac:dyDescent="0.2">
      <c r="A222" s="1"/>
      <c r="B222" s="131"/>
      <c r="C222" s="127"/>
      <c r="D222" s="128"/>
      <c r="E222" s="129"/>
      <c r="F222" s="2"/>
      <c r="G222" s="130"/>
      <c r="H222" s="2"/>
      <c r="I222" s="2"/>
    </row>
    <row r="223" spans="1:9" s="3" customFormat="1" ht="23.25" customHeight="1" x14ac:dyDescent="0.2">
      <c r="A223" s="1"/>
      <c r="B223" s="131"/>
      <c r="C223" s="127"/>
      <c r="D223" s="128"/>
      <c r="E223" s="129"/>
      <c r="F223" s="2"/>
      <c r="G223" s="130"/>
      <c r="H223" s="2"/>
      <c r="I223" s="2"/>
    </row>
    <row r="224" spans="1:9" s="3" customFormat="1" ht="23.25" customHeight="1" x14ac:dyDescent="0.2">
      <c r="A224" s="1"/>
      <c r="B224" s="131"/>
      <c r="C224" s="127"/>
      <c r="D224" s="128"/>
      <c r="E224" s="129"/>
      <c r="F224" s="2"/>
      <c r="G224" s="130"/>
      <c r="H224" s="2"/>
      <c r="I224" s="2"/>
    </row>
    <row r="225" spans="1:9" s="3" customFormat="1" ht="23.25" customHeight="1" x14ac:dyDescent="0.2">
      <c r="A225" s="1"/>
      <c r="B225" s="131"/>
      <c r="C225" s="127"/>
      <c r="D225" s="128"/>
      <c r="E225" s="129"/>
      <c r="F225" s="2"/>
      <c r="G225" s="130"/>
      <c r="H225" s="2"/>
      <c r="I225" s="2"/>
    </row>
    <row r="226" spans="1:9" s="3" customFormat="1" ht="23.25" customHeight="1" x14ac:dyDescent="0.2">
      <c r="A226" s="1"/>
      <c r="B226" s="131"/>
      <c r="C226" s="127"/>
      <c r="D226" s="128"/>
      <c r="E226" s="129"/>
      <c r="F226" s="2"/>
      <c r="G226" s="130"/>
      <c r="H226" s="2"/>
      <c r="I226" s="2"/>
    </row>
    <row r="227" spans="1:9" s="3" customFormat="1" ht="23.25" customHeight="1" x14ac:dyDescent="0.2">
      <c r="A227" s="1"/>
      <c r="B227" s="131"/>
      <c r="C227" s="127"/>
      <c r="D227" s="128"/>
      <c r="E227" s="129"/>
      <c r="F227" s="2"/>
      <c r="G227" s="130"/>
      <c r="H227" s="2"/>
      <c r="I227" s="2"/>
    </row>
    <row r="228" spans="1:9" s="3" customFormat="1" ht="23.25" customHeight="1" x14ac:dyDescent="0.2">
      <c r="A228" s="1"/>
      <c r="B228" s="131"/>
      <c r="C228" s="127"/>
      <c r="D228" s="128"/>
      <c r="E228" s="129"/>
      <c r="F228" s="2"/>
      <c r="G228" s="130"/>
      <c r="H228" s="2"/>
      <c r="I228" s="2"/>
    </row>
    <row r="229" spans="1:9" s="3" customFormat="1" ht="23.25" customHeight="1" x14ac:dyDescent="0.2">
      <c r="A229" s="1"/>
      <c r="B229" s="131"/>
      <c r="C229" s="127"/>
      <c r="D229" s="128"/>
      <c r="E229" s="129"/>
      <c r="F229" s="2"/>
      <c r="G229" s="130"/>
      <c r="H229" s="2"/>
      <c r="I229" s="2"/>
    </row>
    <row r="230" spans="1:9" s="3" customFormat="1" ht="23.25" customHeight="1" x14ac:dyDescent="0.2">
      <c r="A230" s="1"/>
      <c r="B230" s="131"/>
      <c r="C230" s="127"/>
      <c r="D230" s="128"/>
      <c r="E230" s="129"/>
      <c r="F230" s="2"/>
      <c r="G230" s="130"/>
      <c r="H230" s="2"/>
      <c r="I230" s="2"/>
    </row>
    <row r="231" spans="1:9" s="3" customFormat="1" ht="23.25" customHeight="1" x14ac:dyDescent="0.2">
      <c r="A231" s="1"/>
      <c r="B231" s="131"/>
      <c r="C231" s="127"/>
      <c r="D231" s="128"/>
      <c r="E231" s="129"/>
      <c r="F231" s="2"/>
      <c r="G231" s="130"/>
      <c r="H231" s="2"/>
      <c r="I231" s="2"/>
    </row>
    <row r="232" spans="1:9" s="3" customFormat="1" ht="23.25" customHeight="1" x14ac:dyDescent="0.2">
      <c r="A232" s="1"/>
      <c r="B232" s="131"/>
      <c r="C232" s="127"/>
      <c r="D232" s="128"/>
      <c r="E232" s="129"/>
      <c r="F232" s="2"/>
      <c r="G232" s="130"/>
      <c r="H232" s="2"/>
      <c r="I232" s="2"/>
    </row>
    <row r="233" spans="1:9" s="3" customFormat="1" ht="23.25" customHeight="1" x14ac:dyDescent="0.2">
      <c r="A233" s="1"/>
      <c r="B233" s="131"/>
      <c r="C233" s="127"/>
      <c r="D233" s="128"/>
      <c r="E233" s="129"/>
      <c r="F233" s="2"/>
      <c r="G233" s="130"/>
      <c r="H233" s="2"/>
      <c r="I233" s="2"/>
    </row>
    <row r="234" spans="1:9" s="3" customFormat="1" ht="23.25" customHeight="1" x14ac:dyDescent="0.2">
      <c r="A234" s="1"/>
      <c r="B234" s="131"/>
      <c r="C234" s="127"/>
      <c r="D234" s="128"/>
      <c r="E234" s="129"/>
      <c r="F234" s="2"/>
      <c r="G234" s="130"/>
      <c r="H234" s="2"/>
      <c r="I234" s="2"/>
    </row>
    <row r="235" spans="1:9" s="3" customFormat="1" ht="23.25" customHeight="1" x14ac:dyDescent="0.2">
      <c r="A235" s="1"/>
      <c r="B235" s="131"/>
      <c r="C235" s="127"/>
      <c r="D235" s="128"/>
      <c r="E235" s="129"/>
      <c r="F235" s="2"/>
      <c r="G235" s="130"/>
      <c r="H235" s="2"/>
      <c r="I235" s="2"/>
    </row>
    <row r="236" spans="1:9" s="3" customFormat="1" ht="23.25" customHeight="1" x14ac:dyDescent="0.2">
      <c r="A236" s="1"/>
      <c r="B236" s="131"/>
      <c r="C236" s="127"/>
      <c r="D236" s="128"/>
      <c r="E236" s="129"/>
      <c r="F236" s="2"/>
      <c r="G236" s="130"/>
      <c r="H236" s="2"/>
      <c r="I236" s="2"/>
    </row>
    <row r="237" spans="1:9" s="3" customFormat="1" ht="23.25" customHeight="1" x14ac:dyDescent="0.2">
      <c r="A237" s="1"/>
      <c r="B237" s="131"/>
      <c r="C237" s="127"/>
      <c r="D237" s="128"/>
      <c r="E237" s="129"/>
      <c r="F237" s="2"/>
      <c r="G237" s="130"/>
      <c r="H237" s="2"/>
      <c r="I237" s="2"/>
    </row>
    <row r="238" spans="1:9" s="3" customFormat="1" ht="23.25" customHeight="1" x14ac:dyDescent="0.2">
      <c r="A238" s="1"/>
      <c r="B238" s="131"/>
      <c r="C238" s="127"/>
      <c r="D238" s="128"/>
      <c r="E238" s="129"/>
      <c r="F238" s="2"/>
      <c r="G238" s="130"/>
      <c r="H238" s="2"/>
      <c r="I238" s="2"/>
    </row>
    <row r="239" spans="1:9" s="3" customFormat="1" ht="23.25" customHeight="1" x14ac:dyDescent="0.2">
      <c r="A239" s="1"/>
      <c r="B239" s="131"/>
      <c r="C239" s="127"/>
      <c r="D239" s="128"/>
      <c r="E239" s="129"/>
      <c r="F239" s="2"/>
      <c r="G239" s="130"/>
      <c r="H239" s="2"/>
      <c r="I239" s="2"/>
    </row>
    <row r="240" spans="1:9" s="3" customFormat="1" ht="23.25" customHeight="1" x14ac:dyDescent="0.2">
      <c r="A240" s="1"/>
      <c r="B240" s="131"/>
      <c r="C240" s="127"/>
      <c r="D240" s="128"/>
      <c r="E240" s="129"/>
      <c r="F240" s="2"/>
      <c r="G240" s="130"/>
      <c r="H240" s="2"/>
      <c r="I240" s="2"/>
    </row>
    <row r="241" spans="1:9" s="3" customFormat="1" ht="23.25" customHeight="1" x14ac:dyDescent="0.2">
      <c r="A241" s="1"/>
      <c r="B241" s="131"/>
      <c r="C241" s="127"/>
      <c r="D241" s="128"/>
      <c r="E241" s="129"/>
      <c r="F241" s="2"/>
      <c r="G241" s="130"/>
      <c r="H241" s="2"/>
      <c r="I241" s="2"/>
    </row>
    <row r="242" spans="1:9" s="3" customFormat="1" ht="23.25" customHeight="1" x14ac:dyDescent="0.2">
      <c r="A242" s="1"/>
      <c r="B242" s="131"/>
      <c r="C242" s="127"/>
      <c r="D242" s="128"/>
      <c r="E242" s="129"/>
      <c r="F242" s="2"/>
      <c r="G242" s="130"/>
      <c r="H242" s="2"/>
      <c r="I242" s="2"/>
    </row>
    <row r="243" spans="1:9" s="3" customFormat="1" ht="23.25" customHeight="1" x14ac:dyDescent="0.2">
      <c r="A243" s="1"/>
      <c r="B243" s="131"/>
      <c r="C243" s="127"/>
      <c r="D243" s="128"/>
      <c r="E243" s="129"/>
      <c r="F243" s="2"/>
      <c r="G243" s="130"/>
      <c r="H243" s="2"/>
      <c r="I243" s="2"/>
    </row>
    <row r="244" spans="1:9" s="3" customFormat="1" ht="23.25" customHeight="1" x14ac:dyDescent="0.2">
      <c r="A244" s="1"/>
      <c r="B244" s="131"/>
      <c r="C244" s="127"/>
      <c r="D244" s="128"/>
      <c r="E244" s="129"/>
      <c r="F244" s="2"/>
      <c r="G244" s="130"/>
      <c r="H244" s="2"/>
      <c r="I244" s="2"/>
    </row>
    <row r="245" spans="1:9" s="3" customFormat="1" ht="23.25" customHeight="1" x14ac:dyDescent="0.2">
      <c r="A245" s="1"/>
      <c r="B245" s="131"/>
      <c r="C245" s="127"/>
      <c r="D245" s="128"/>
      <c r="E245" s="129"/>
      <c r="F245" s="2"/>
      <c r="G245" s="130"/>
      <c r="H245" s="2"/>
      <c r="I245" s="2"/>
    </row>
    <row r="246" spans="1:9" s="3" customFormat="1" ht="23.25" customHeight="1" x14ac:dyDescent="0.2">
      <c r="A246" s="1"/>
      <c r="B246" s="131"/>
      <c r="C246" s="127"/>
      <c r="D246" s="128"/>
      <c r="E246" s="129"/>
      <c r="F246" s="2"/>
      <c r="G246" s="130"/>
      <c r="H246" s="2"/>
      <c r="I246" s="2"/>
    </row>
    <row r="247" spans="1:9" s="3" customFormat="1" ht="23.25" customHeight="1" x14ac:dyDescent="0.2">
      <c r="A247" s="1"/>
      <c r="B247" s="131"/>
      <c r="C247" s="127"/>
      <c r="D247" s="128"/>
      <c r="E247" s="129"/>
      <c r="F247" s="2"/>
      <c r="G247" s="130"/>
      <c r="H247" s="2"/>
      <c r="I247" s="2"/>
    </row>
    <row r="248" spans="1:9" s="3" customFormat="1" ht="23.25" customHeight="1" x14ac:dyDescent="0.2">
      <c r="A248" s="1"/>
      <c r="B248" s="131"/>
      <c r="C248" s="127"/>
      <c r="D248" s="128"/>
      <c r="E248" s="129"/>
      <c r="F248" s="2"/>
      <c r="G248" s="130"/>
      <c r="H248" s="2"/>
      <c r="I248" s="2"/>
    </row>
    <row r="249" spans="1:9" s="3" customFormat="1" ht="23.25" customHeight="1" x14ac:dyDescent="0.2">
      <c r="A249" s="1"/>
      <c r="B249" s="131"/>
      <c r="C249" s="127"/>
      <c r="D249" s="128"/>
      <c r="E249" s="129"/>
      <c r="F249" s="2"/>
      <c r="G249" s="130"/>
      <c r="H249" s="2"/>
      <c r="I249" s="2"/>
    </row>
    <row r="250" spans="1:9" s="3" customFormat="1" ht="23.25" customHeight="1" x14ac:dyDescent="0.2">
      <c r="A250" s="1"/>
      <c r="B250" s="131"/>
      <c r="C250" s="127"/>
      <c r="D250" s="128"/>
      <c r="E250" s="129"/>
      <c r="F250" s="2"/>
      <c r="G250" s="130"/>
      <c r="H250" s="2"/>
      <c r="I250" s="2"/>
    </row>
    <row r="251" spans="1:9" s="3" customFormat="1" ht="23.25" customHeight="1" x14ac:dyDescent="0.2">
      <c r="A251" s="1"/>
      <c r="B251" s="131"/>
      <c r="C251" s="127"/>
      <c r="D251" s="128"/>
      <c r="E251" s="129"/>
      <c r="F251" s="2"/>
      <c r="G251" s="130"/>
      <c r="H251" s="2"/>
      <c r="I251" s="2"/>
    </row>
    <row r="252" spans="1:9" s="3" customFormat="1" ht="23.25" customHeight="1" x14ac:dyDescent="0.2">
      <c r="A252" s="1"/>
      <c r="B252" s="131"/>
      <c r="C252" s="127"/>
      <c r="D252" s="128"/>
      <c r="E252" s="129"/>
      <c r="F252" s="2"/>
      <c r="G252" s="130"/>
      <c r="H252" s="2"/>
      <c r="I252" s="2"/>
    </row>
    <row r="253" spans="1:9" s="3" customFormat="1" ht="23.25" customHeight="1" x14ac:dyDescent="0.2">
      <c r="A253" s="1"/>
      <c r="B253" s="131"/>
      <c r="C253" s="127"/>
      <c r="D253" s="128"/>
      <c r="E253" s="129"/>
      <c r="F253" s="2"/>
      <c r="G253" s="130"/>
      <c r="H253" s="2"/>
      <c r="I253" s="2"/>
    </row>
    <row r="254" spans="1:9" s="3" customFormat="1" ht="23.25" customHeight="1" x14ac:dyDescent="0.2">
      <c r="A254" s="1"/>
      <c r="B254" s="131"/>
      <c r="C254" s="127"/>
      <c r="D254" s="128"/>
      <c r="E254" s="129"/>
      <c r="F254" s="2"/>
      <c r="G254" s="130"/>
      <c r="H254" s="2"/>
      <c r="I254" s="2"/>
    </row>
    <row r="255" spans="1:9" s="3" customFormat="1" ht="23.25" customHeight="1" x14ac:dyDescent="0.2">
      <c r="A255" s="1"/>
      <c r="B255" s="131"/>
      <c r="C255" s="127"/>
      <c r="D255" s="128"/>
      <c r="E255" s="129"/>
      <c r="F255" s="2"/>
      <c r="G255" s="130"/>
      <c r="H255" s="2"/>
      <c r="I255" s="2"/>
    </row>
    <row r="256" spans="1:9" s="3" customFormat="1" ht="23.25" customHeight="1" x14ac:dyDescent="0.2">
      <c r="A256" s="1"/>
      <c r="B256" s="131"/>
      <c r="C256" s="127"/>
      <c r="D256" s="128"/>
      <c r="E256" s="129"/>
      <c r="F256" s="2"/>
      <c r="G256" s="130"/>
      <c r="H256" s="2"/>
      <c r="I256" s="2"/>
    </row>
    <row r="257" spans="1:9" s="3" customFormat="1" ht="23.25" customHeight="1" x14ac:dyDescent="0.2">
      <c r="A257" s="1"/>
      <c r="B257" s="131"/>
      <c r="C257" s="127"/>
      <c r="D257" s="128"/>
      <c r="E257" s="129"/>
      <c r="F257" s="2"/>
      <c r="G257" s="130"/>
      <c r="H257" s="2"/>
      <c r="I257" s="2"/>
    </row>
    <row r="258" spans="1:9" s="3" customFormat="1" ht="23.25" customHeight="1" x14ac:dyDescent="0.2">
      <c r="A258" s="1"/>
      <c r="B258" s="131"/>
      <c r="C258" s="127"/>
      <c r="D258" s="128"/>
      <c r="E258" s="129"/>
      <c r="F258" s="2"/>
      <c r="G258" s="130"/>
      <c r="H258" s="2"/>
      <c r="I258" s="2"/>
    </row>
    <row r="259" spans="1:9" s="3" customFormat="1" ht="23.25" customHeight="1" x14ac:dyDescent="0.2">
      <c r="A259" s="1"/>
      <c r="B259" s="131"/>
      <c r="C259" s="127"/>
      <c r="D259" s="128"/>
      <c r="E259" s="129"/>
      <c r="F259" s="2"/>
      <c r="G259" s="130"/>
      <c r="H259" s="2"/>
      <c r="I259" s="2"/>
    </row>
    <row r="260" spans="1:9" s="3" customFormat="1" ht="23.25" customHeight="1" x14ac:dyDescent="0.2">
      <c r="A260" s="1"/>
      <c r="B260" s="131"/>
      <c r="C260" s="127"/>
      <c r="D260" s="128"/>
      <c r="E260" s="129"/>
      <c r="F260" s="2"/>
      <c r="G260" s="130"/>
      <c r="H260" s="2"/>
      <c r="I260" s="2"/>
    </row>
    <row r="261" spans="1:9" s="3" customFormat="1" ht="23.25" customHeight="1" x14ac:dyDescent="0.2">
      <c r="A261" s="1"/>
      <c r="B261" s="131"/>
      <c r="C261" s="127"/>
      <c r="D261" s="128"/>
      <c r="E261" s="129"/>
      <c r="F261" s="2"/>
      <c r="G261" s="130"/>
      <c r="H261" s="2"/>
      <c r="I261" s="2"/>
    </row>
    <row r="262" spans="1:9" s="3" customFormat="1" ht="23.25" customHeight="1" x14ac:dyDescent="0.2">
      <c r="A262" s="1"/>
      <c r="B262" s="131"/>
      <c r="C262" s="127"/>
      <c r="D262" s="128"/>
      <c r="E262" s="129"/>
      <c r="F262" s="2"/>
      <c r="G262" s="130"/>
      <c r="H262" s="2"/>
      <c r="I262" s="2"/>
    </row>
    <row r="263" spans="1:9" s="3" customFormat="1" ht="23.25" customHeight="1" x14ac:dyDescent="0.2">
      <c r="A263" s="1"/>
      <c r="B263" s="131"/>
      <c r="C263" s="127"/>
      <c r="D263" s="128"/>
      <c r="E263" s="129"/>
      <c r="F263" s="2"/>
      <c r="G263" s="130"/>
      <c r="H263" s="2"/>
      <c r="I263" s="2"/>
    </row>
    <row r="264" spans="1:9" s="3" customFormat="1" ht="23.25" customHeight="1" x14ac:dyDescent="0.2">
      <c r="A264" s="1"/>
      <c r="B264" s="131"/>
      <c r="C264" s="127"/>
      <c r="D264" s="128"/>
      <c r="E264" s="129"/>
      <c r="F264" s="2"/>
      <c r="G264" s="130"/>
      <c r="H264" s="2"/>
      <c r="I264" s="2"/>
    </row>
    <row r="265" spans="1:9" s="3" customFormat="1" ht="23.25" customHeight="1" x14ac:dyDescent="0.2">
      <c r="A265" s="1"/>
      <c r="B265" s="131"/>
      <c r="C265" s="127"/>
      <c r="D265" s="128"/>
      <c r="E265" s="129"/>
      <c r="F265" s="2"/>
      <c r="G265" s="130"/>
      <c r="H265" s="2"/>
      <c r="I265" s="2"/>
    </row>
    <row r="266" spans="1:9" s="3" customFormat="1" ht="23.25" customHeight="1" x14ac:dyDescent="0.2">
      <c r="A266" s="1"/>
      <c r="B266" s="131"/>
      <c r="C266" s="127"/>
      <c r="D266" s="128"/>
      <c r="E266" s="129"/>
      <c r="F266" s="2"/>
      <c r="G266" s="130"/>
      <c r="H266" s="2"/>
      <c r="I266" s="2"/>
    </row>
    <row r="267" spans="1:9" s="3" customFormat="1" ht="23.25" customHeight="1" x14ac:dyDescent="0.2">
      <c r="A267" s="1"/>
      <c r="B267" s="131"/>
      <c r="C267" s="127"/>
      <c r="D267" s="128"/>
      <c r="E267" s="129"/>
      <c r="F267" s="2"/>
      <c r="G267" s="130"/>
      <c r="H267" s="2"/>
      <c r="I267" s="2"/>
    </row>
    <row r="268" spans="1:9" s="3" customFormat="1" ht="23.25" customHeight="1" x14ac:dyDescent="0.2">
      <c r="A268" s="1"/>
      <c r="B268" s="131"/>
      <c r="C268" s="127"/>
      <c r="D268" s="128"/>
      <c r="E268" s="129"/>
      <c r="F268" s="2"/>
      <c r="G268" s="130"/>
      <c r="H268" s="2"/>
      <c r="I268" s="2"/>
    </row>
    <row r="269" spans="1:9" s="3" customFormat="1" ht="23.25" customHeight="1" x14ac:dyDescent="0.2">
      <c r="A269" s="1"/>
      <c r="B269" s="131"/>
      <c r="C269" s="127"/>
      <c r="D269" s="128"/>
      <c r="E269" s="129"/>
      <c r="F269" s="2"/>
      <c r="G269" s="130"/>
      <c r="H269" s="2"/>
      <c r="I269" s="2"/>
    </row>
    <row r="270" spans="1:9" s="3" customFormat="1" ht="23.25" customHeight="1" x14ac:dyDescent="0.2">
      <c r="A270" s="1"/>
      <c r="B270" s="131"/>
      <c r="C270" s="127"/>
      <c r="D270" s="128"/>
      <c r="E270" s="129"/>
      <c r="F270" s="2"/>
      <c r="G270" s="130"/>
      <c r="H270" s="2"/>
      <c r="I270" s="2"/>
    </row>
    <row r="271" spans="1:9" s="3" customFormat="1" ht="23.25" customHeight="1" x14ac:dyDescent="0.2">
      <c r="A271" s="1"/>
      <c r="B271" s="131"/>
      <c r="C271" s="127"/>
      <c r="D271" s="128"/>
      <c r="E271" s="129"/>
      <c r="F271" s="2"/>
      <c r="G271" s="130"/>
      <c r="H271" s="2"/>
      <c r="I271" s="2"/>
    </row>
    <row r="272" spans="1:9" s="3" customFormat="1" ht="23.25" customHeight="1" x14ac:dyDescent="0.2">
      <c r="A272" s="1"/>
      <c r="B272" s="131"/>
      <c r="C272" s="127"/>
      <c r="D272" s="128"/>
      <c r="E272" s="129"/>
      <c r="F272" s="2"/>
      <c r="G272" s="130"/>
      <c r="H272" s="2"/>
      <c r="I272" s="2"/>
    </row>
    <row r="273" spans="1:9" s="3" customFormat="1" ht="23.25" customHeight="1" x14ac:dyDescent="0.2">
      <c r="A273" s="1"/>
      <c r="B273" s="131"/>
      <c r="C273" s="127"/>
      <c r="D273" s="128"/>
      <c r="E273" s="129"/>
      <c r="F273" s="2"/>
      <c r="G273" s="130"/>
      <c r="H273" s="2"/>
      <c r="I273" s="2"/>
    </row>
    <row r="274" spans="1:9" s="3" customFormat="1" ht="23.25" customHeight="1" x14ac:dyDescent="0.2">
      <c r="A274" s="1"/>
      <c r="B274" s="131"/>
      <c r="C274" s="127"/>
      <c r="D274" s="128"/>
      <c r="E274" s="129"/>
      <c r="F274" s="2"/>
      <c r="G274" s="130"/>
      <c r="H274" s="2"/>
      <c r="I274" s="2"/>
    </row>
    <row r="275" spans="1:9" s="3" customFormat="1" ht="23.25" customHeight="1" x14ac:dyDescent="0.2">
      <c r="A275" s="1"/>
      <c r="B275" s="131"/>
      <c r="C275" s="127"/>
      <c r="D275" s="128"/>
      <c r="E275" s="129"/>
      <c r="F275" s="2"/>
      <c r="G275" s="130"/>
      <c r="H275" s="2"/>
      <c r="I275" s="2"/>
    </row>
    <row r="276" spans="1:9" s="3" customFormat="1" ht="23.25" customHeight="1" x14ac:dyDescent="0.2">
      <c r="A276" s="1"/>
      <c r="B276" s="131"/>
      <c r="C276" s="127"/>
      <c r="D276" s="128"/>
      <c r="E276" s="129"/>
      <c r="F276" s="2"/>
      <c r="G276" s="130"/>
      <c r="H276" s="2"/>
      <c r="I276" s="2"/>
    </row>
    <row r="277" spans="1:9" s="3" customFormat="1" ht="23.25" customHeight="1" x14ac:dyDescent="0.2">
      <c r="A277" s="1"/>
      <c r="B277" s="131"/>
      <c r="C277" s="127"/>
      <c r="D277" s="128"/>
      <c r="E277" s="129"/>
      <c r="F277" s="2"/>
      <c r="G277" s="130"/>
      <c r="H277" s="2"/>
      <c r="I277" s="2"/>
    </row>
    <row r="278" spans="1:9" s="3" customFormat="1" ht="23.25" customHeight="1" x14ac:dyDescent="0.2">
      <c r="A278" s="1"/>
      <c r="B278" s="131"/>
      <c r="C278" s="127"/>
      <c r="D278" s="128"/>
      <c r="E278" s="129"/>
      <c r="F278" s="2"/>
      <c r="G278" s="130"/>
      <c r="H278" s="2"/>
      <c r="I278" s="2"/>
    </row>
    <row r="279" spans="1:9" s="3" customFormat="1" ht="23.25" customHeight="1" x14ac:dyDescent="0.2">
      <c r="A279" s="1"/>
      <c r="B279" s="131"/>
      <c r="C279" s="127"/>
      <c r="D279" s="128"/>
      <c r="E279" s="129"/>
      <c r="F279" s="2"/>
      <c r="G279" s="130"/>
      <c r="H279" s="2"/>
      <c r="I279" s="2"/>
    </row>
    <row r="280" spans="1:9" s="3" customFormat="1" ht="23.25" customHeight="1" x14ac:dyDescent="0.2">
      <c r="A280" s="1"/>
      <c r="B280" s="131"/>
      <c r="C280" s="127"/>
      <c r="D280" s="128"/>
      <c r="E280" s="129"/>
      <c r="F280" s="2"/>
      <c r="G280" s="130"/>
      <c r="H280" s="2"/>
      <c r="I280" s="2"/>
    </row>
    <row r="281" spans="1:9" s="3" customFormat="1" ht="23.25" customHeight="1" x14ac:dyDescent="0.2">
      <c r="A281" s="1"/>
      <c r="B281" s="131"/>
      <c r="C281" s="127"/>
      <c r="D281" s="128"/>
      <c r="E281" s="129"/>
      <c r="F281" s="2"/>
      <c r="G281" s="130"/>
      <c r="H281" s="2"/>
      <c r="I281" s="2"/>
    </row>
    <row r="282" spans="1:9" s="3" customFormat="1" ht="23.25" customHeight="1" x14ac:dyDescent="0.2">
      <c r="A282" s="1"/>
      <c r="B282" s="131"/>
      <c r="C282" s="127"/>
      <c r="D282" s="128"/>
      <c r="E282" s="129"/>
      <c r="F282" s="2"/>
      <c r="G282" s="130"/>
      <c r="H282" s="2"/>
      <c r="I282" s="2"/>
    </row>
    <row r="283" spans="1:9" s="3" customFormat="1" ht="23.25" customHeight="1" x14ac:dyDescent="0.2">
      <c r="A283" s="1"/>
      <c r="B283" s="131"/>
      <c r="C283" s="127"/>
      <c r="D283" s="128"/>
      <c r="E283" s="129"/>
      <c r="F283" s="2"/>
      <c r="G283" s="130"/>
      <c r="H283" s="2"/>
      <c r="I283" s="2"/>
    </row>
    <row r="284" spans="1:9" s="3" customFormat="1" ht="23.25" customHeight="1" x14ac:dyDescent="0.2">
      <c r="A284" s="1"/>
      <c r="B284" s="131"/>
      <c r="C284" s="127"/>
      <c r="D284" s="128"/>
      <c r="E284" s="129"/>
      <c r="F284" s="2"/>
      <c r="G284" s="130"/>
      <c r="H284" s="2"/>
      <c r="I284" s="2"/>
    </row>
    <row r="285" spans="1:9" s="3" customFormat="1" ht="23.25" customHeight="1" x14ac:dyDescent="0.2">
      <c r="A285" s="1"/>
      <c r="B285" s="131"/>
      <c r="C285" s="127"/>
      <c r="D285" s="128"/>
      <c r="E285" s="129"/>
      <c r="F285" s="2"/>
      <c r="G285" s="130"/>
      <c r="H285" s="2"/>
      <c r="I285" s="2"/>
    </row>
    <row r="286" spans="1:9" s="3" customFormat="1" ht="23.25" customHeight="1" x14ac:dyDescent="0.2">
      <c r="A286" s="1"/>
      <c r="B286" s="131"/>
      <c r="C286" s="127"/>
      <c r="D286" s="128"/>
      <c r="E286" s="129"/>
      <c r="F286" s="2"/>
      <c r="G286" s="130"/>
      <c r="H286" s="2"/>
      <c r="I286" s="2"/>
    </row>
    <row r="287" spans="1:9" s="3" customFormat="1" ht="23.25" customHeight="1" x14ac:dyDescent="0.2">
      <c r="A287" s="1"/>
      <c r="B287" s="131"/>
      <c r="C287" s="127"/>
      <c r="D287" s="128"/>
      <c r="E287" s="129"/>
      <c r="F287" s="2"/>
      <c r="G287" s="130"/>
      <c r="H287" s="2"/>
      <c r="I287" s="2"/>
    </row>
    <row r="288" spans="1:9" s="3" customFormat="1" ht="23.25" customHeight="1" x14ac:dyDescent="0.2">
      <c r="A288" s="1"/>
      <c r="B288" s="131"/>
      <c r="C288" s="127"/>
      <c r="D288" s="128"/>
      <c r="E288" s="129"/>
      <c r="F288" s="2"/>
      <c r="G288" s="130"/>
      <c r="H288" s="2"/>
      <c r="I288" s="2"/>
    </row>
    <row r="289" spans="1:9" s="3" customFormat="1" ht="23.25" customHeight="1" x14ac:dyDescent="0.2">
      <c r="A289" s="1"/>
      <c r="B289" s="131"/>
      <c r="C289" s="127"/>
      <c r="D289" s="128"/>
      <c r="E289" s="129"/>
      <c r="F289" s="2"/>
      <c r="G289" s="130"/>
      <c r="H289" s="2"/>
      <c r="I289" s="2"/>
    </row>
    <row r="290" spans="1:9" s="3" customFormat="1" ht="23.25" customHeight="1" x14ac:dyDescent="0.2">
      <c r="A290" s="1"/>
      <c r="B290" s="131"/>
      <c r="C290" s="127"/>
      <c r="D290" s="128"/>
      <c r="E290" s="129"/>
      <c r="F290" s="2"/>
      <c r="G290" s="130"/>
      <c r="H290" s="2"/>
      <c r="I290" s="2"/>
    </row>
    <row r="291" spans="1:9" s="3" customFormat="1" ht="23.25" customHeight="1" x14ac:dyDescent="0.2">
      <c r="A291" s="1"/>
      <c r="B291" s="131"/>
      <c r="C291" s="127"/>
      <c r="D291" s="128"/>
      <c r="E291" s="129"/>
      <c r="F291" s="2"/>
      <c r="G291" s="130"/>
      <c r="H291" s="2"/>
      <c r="I291" s="2"/>
    </row>
    <row r="292" spans="1:9" s="3" customFormat="1" ht="23.25" customHeight="1" x14ac:dyDescent="0.2">
      <c r="A292" s="1"/>
      <c r="B292" s="131"/>
      <c r="C292" s="127"/>
      <c r="D292" s="128"/>
      <c r="E292" s="129"/>
      <c r="F292" s="2"/>
      <c r="G292" s="130"/>
      <c r="H292" s="2"/>
      <c r="I292" s="2"/>
    </row>
    <row r="293" spans="1:9" s="3" customFormat="1" ht="23.25" customHeight="1" x14ac:dyDescent="0.2">
      <c r="A293" s="1"/>
      <c r="B293" s="131"/>
      <c r="C293" s="127"/>
      <c r="D293" s="128"/>
      <c r="E293" s="129"/>
      <c r="F293" s="2"/>
      <c r="G293" s="130"/>
      <c r="H293" s="2"/>
      <c r="I293" s="2"/>
    </row>
    <row r="294" spans="1:9" s="3" customFormat="1" ht="23.25" customHeight="1" x14ac:dyDescent="0.2">
      <c r="A294" s="1"/>
      <c r="B294" s="131"/>
      <c r="C294" s="127"/>
      <c r="D294" s="128"/>
      <c r="E294" s="129"/>
      <c r="F294" s="2"/>
      <c r="G294" s="130"/>
      <c r="H294" s="2"/>
      <c r="I294" s="2"/>
    </row>
    <row r="295" spans="1:9" s="3" customFormat="1" ht="23.25" customHeight="1" x14ac:dyDescent="0.2">
      <c r="A295" s="1"/>
      <c r="B295" s="131"/>
      <c r="C295" s="127"/>
      <c r="D295" s="128"/>
      <c r="E295" s="129"/>
      <c r="F295" s="2"/>
      <c r="G295" s="130"/>
      <c r="H295" s="2"/>
      <c r="I295" s="2"/>
    </row>
    <row r="296" spans="1:9" s="3" customFormat="1" ht="23.25" customHeight="1" x14ac:dyDescent="0.2">
      <c r="A296" s="1"/>
      <c r="B296" s="131"/>
      <c r="C296" s="127"/>
      <c r="D296" s="128"/>
      <c r="E296" s="129"/>
      <c r="F296" s="2"/>
      <c r="G296" s="130"/>
      <c r="H296" s="2"/>
      <c r="I296" s="2"/>
    </row>
    <row r="297" spans="1:9" s="3" customFormat="1" ht="23.25" customHeight="1" x14ac:dyDescent="0.2">
      <c r="A297" s="1"/>
      <c r="B297" s="131"/>
      <c r="C297" s="127"/>
      <c r="D297" s="128"/>
      <c r="E297" s="129"/>
      <c r="F297" s="2"/>
      <c r="G297" s="130"/>
      <c r="H297" s="2"/>
      <c r="I297" s="2"/>
    </row>
    <row r="298" spans="1:9" s="3" customFormat="1" ht="23.25" customHeight="1" x14ac:dyDescent="0.2">
      <c r="A298" s="1"/>
      <c r="B298" s="131"/>
      <c r="C298" s="127"/>
      <c r="D298" s="128"/>
      <c r="E298" s="129"/>
      <c r="F298" s="2"/>
      <c r="G298" s="130"/>
      <c r="H298" s="2"/>
      <c r="I298" s="2"/>
    </row>
    <row r="299" spans="1:9" s="3" customFormat="1" ht="23.25" customHeight="1" x14ac:dyDescent="0.2">
      <c r="A299" s="1"/>
      <c r="B299" s="131"/>
      <c r="C299" s="127"/>
      <c r="D299" s="128"/>
      <c r="E299" s="129"/>
      <c r="F299" s="2"/>
      <c r="G299" s="130"/>
      <c r="H299" s="2"/>
      <c r="I299" s="2"/>
    </row>
    <row r="300" spans="1:9" s="3" customFormat="1" ht="23.25" customHeight="1" x14ac:dyDescent="0.2">
      <c r="A300" s="1"/>
      <c r="B300" s="131"/>
      <c r="C300" s="127"/>
      <c r="D300" s="128"/>
      <c r="E300" s="129"/>
      <c r="F300" s="2"/>
      <c r="G300" s="130"/>
      <c r="H300" s="2"/>
      <c r="I300" s="2"/>
    </row>
    <row r="301" spans="1:9" s="3" customFormat="1" ht="23.25" customHeight="1" x14ac:dyDescent="0.2">
      <c r="A301" s="1"/>
      <c r="B301" s="131"/>
      <c r="C301" s="127"/>
      <c r="D301" s="128"/>
      <c r="E301" s="129"/>
      <c r="F301" s="2"/>
      <c r="G301" s="130"/>
      <c r="H301" s="2"/>
      <c r="I301" s="2"/>
    </row>
    <row r="302" spans="1:9" s="3" customFormat="1" ht="23.25" customHeight="1" x14ac:dyDescent="0.2">
      <c r="A302" s="1"/>
      <c r="B302" s="131"/>
      <c r="C302" s="127"/>
      <c r="D302" s="128"/>
      <c r="E302" s="129"/>
      <c r="F302" s="2"/>
      <c r="G302" s="130"/>
      <c r="H302" s="2"/>
      <c r="I302" s="2"/>
    </row>
    <row r="303" spans="1:9" s="3" customFormat="1" ht="23.25" customHeight="1" x14ac:dyDescent="0.2">
      <c r="A303" s="1"/>
      <c r="B303" s="131"/>
      <c r="C303" s="127"/>
      <c r="D303" s="128"/>
      <c r="E303" s="129"/>
      <c r="F303" s="2"/>
      <c r="G303" s="130"/>
      <c r="H303" s="2"/>
      <c r="I303" s="2"/>
    </row>
    <row r="304" spans="1:9" s="3" customFormat="1" ht="23.25" customHeight="1" x14ac:dyDescent="0.2">
      <c r="A304" s="1"/>
      <c r="B304" s="131"/>
      <c r="C304" s="127"/>
      <c r="D304" s="128"/>
      <c r="E304" s="129"/>
      <c r="F304" s="2"/>
      <c r="G304" s="130"/>
      <c r="H304" s="2"/>
      <c r="I304" s="2"/>
    </row>
    <row r="305" spans="1:9" s="3" customFormat="1" ht="23.25" customHeight="1" x14ac:dyDescent="0.2">
      <c r="A305" s="1"/>
      <c r="B305" s="131"/>
      <c r="C305" s="127"/>
      <c r="D305" s="128"/>
      <c r="E305" s="129"/>
      <c r="F305" s="2"/>
      <c r="G305" s="130"/>
      <c r="H305" s="2"/>
      <c r="I305" s="2"/>
    </row>
    <row r="306" spans="1:9" s="3" customFormat="1" ht="23.25" customHeight="1" x14ac:dyDescent="0.2">
      <c r="A306" s="1"/>
      <c r="B306" s="131"/>
      <c r="C306" s="127"/>
      <c r="D306" s="128"/>
      <c r="E306" s="129"/>
      <c r="F306" s="2"/>
      <c r="G306" s="130"/>
      <c r="H306" s="2"/>
      <c r="I306" s="2"/>
    </row>
    <row r="307" spans="1:9" s="3" customFormat="1" ht="23.25" customHeight="1" x14ac:dyDescent="0.2">
      <c r="A307" s="1"/>
      <c r="B307" s="131"/>
      <c r="C307" s="127"/>
      <c r="D307" s="128"/>
      <c r="E307" s="129"/>
      <c r="F307" s="2"/>
      <c r="G307" s="130"/>
      <c r="H307" s="2"/>
      <c r="I307" s="2"/>
    </row>
    <row r="308" spans="1:9" s="3" customFormat="1" ht="23.25" customHeight="1" x14ac:dyDescent="0.2">
      <c r="A308" s="1"/>
      <c r="B308" s="131"/>
      <c r="C308" s="127"/>
      <c r="D308" s="128"/>
      <c r="E308" s="129"/>
      <c r="F308" s="2"/>
      <c r="G308" s="130"/>
      <c r="H308" s="2"/>
      <c r="I308" s="2"/>
    </row>
    <row r="309" spans="1:9" s="3" customFormat="1" ht="23.25" customHeight="1" x14ac:dyDescent="0.2">
      <c r="A309" s="1"/>
      <c r="B309" s="131"/>
      <c r="C309" s="127"/>
      <c r="D309" s="128"/>
      <c r="E309" s="129"/>
      <c r="F309" s="2"/>
      <c r="G309" s="130"/>
      <c r="H309" s="2"/>
      <c r="I309" s="2"/>
    </row>
    <row r="310" spans="1:9" s="3" customFormat="1" ht="23.25" customHeight="1" x14ac:dyDescent="0.2">
      <c r="A310" s="1"/>
      <c r="B310" s="131"/>
      <c r="C310" s="127"/>
      <c r="D310" s="128"/>
      <c r="E310" s="129"/>
      <c r="F310" s="2"/>
      <c r="G310" s="130"/>
      <c r="H310" s="2"/>
      <c r="I310" s="2"/>
    </row>
    <row r="311" spans="1:9" s="3" customFormat="1" ht="23.25" customHeight="1" x14ac:dyDescent="0.2">
      <c r="A311" s="1"/>
      <c r="B311" s="131"/>
      <c r="C311" s="127"/>
      <c r="D311" s="128"/>
      <c r="E311" s="129"/>
      <c r="F311" s="2"/>
      <c r="G311" s="130"/>
      <c r="H311" s="2"/>
      <c r="I311" s="2"/>
    </row>
    <row r="312" spans="1:9" s="3" customFormat="1" ht="23.25" customHeight="1" x14ac:dyDescent="0.2">
      <c r="A312" s="1"/>
      <c r="B312" s="131"/>
      <c r="C312" s="127"/>
      <c r="D312" s="128"/>
      <c r="E312" s="129"/>
      <c r="F312" s="2"/>
      <c r="G312" s="130"/>
      <c r="H312" s="2"/>
      <c r="I312" s="2"/>
    </row>
    <row r="313" spans="1:9" s="3" customFormat="1" ht="23.25" customHeight="1" x14ac:dyDescent="0.2">
      <c r="A313" s="1"/>
      <c r="B313" s="131"/>
      <c r="C313" s="127"/>
      <c r="D313" s="128"/>
      <c r="E313" s="129"/>
      <c r="F313" s="2"/>
      <c r="G313" s="130"/>
      <c r="H313" s="2"/>
      <c r="I313" s="2"/>
    </row>
    <row r="314" spans="1:9" s="3" customFormat="1" ht="23.25" customHeight="1" x14ac:dyDescent="0.2">
      <c r="A314" s="1"/>
      <c r="B314" s="131"/>
      <c r="C314" s="127"/>
      <c r="D314" s="128"/>
      <c r="E314" s="129"/>
      <c r="F314" s="2"/>
      <c r="G314" s="130"/>
      <c r="H314" s="2"/>
      <c r="I314" s="2"/>
    </row>
    <row r="315" spans="1:9" s="3" customFormat="1" ht="23.25" customHeight="1" x14ac:dyDescent="0.2">
      <c r="A315" s="1"/>
      <c r="B315" s="131"/>
      <c r="C315" s="127"/>
      <c r="D315" s="128"/>
      <c r="E315" s="129"/>
      <c r="F315" s="2"/>
      <c r="G315" s="130"/>
      <c r="H315" s="2"/>
      <c r="I315" s="2"/>
    </row>
    <row r="316" spans="1:9" s="3" customFormat="1" ht="23.25" customHeight="1" x14ac:dyDescent="0.2">
      <c r="A316" s="1"/>
      <c r="B316" s="131"/>
      <c r="C316" s="127"/>
      <c r="D316" s="128"/>
      <c r="E316" s="129"/>
      <c r="F316" s="2"/>
      <c r="G316" s="130"/>
      <c r="H316" s="2"/>
      <c r="I316" s="2"/>
    </row>
    <row r="317" spans="1:9" s="3" customFormat="1" ht="23.25" customHeight="1" x14ac:dyDescent="0.2">
      <c r="A317" s="1"/>
      <c r="B317" s="131"/>
      <c r="C317" s="127"/>
      <c r="D317" s="128"/>
      <c r="E317" s="129"/>
      <c r="F317" s="2"/>
      <c r="G317" s="130"/>
      <c r="H317" s="2"/>
      <c r="I317" s="2"/>
    </row>
    <row r="318" spans="1:9" s="3" customFormat="1" ht="23.25" customHeight="1" x14ac:dyDescent="0.2">
      <c r="A318" s="1"/>
      <c r="B318" s="131"/>
      <c r="C318" s="127"/>
      <c r="D318" s="128"/>
      <c r="E318" s="129"/>
      <c r="F318" s="2"/>
      <c r="G318" s="130"/>
      <c r="H318" s="2"/>
      <c r="I318" s="2"/>
    </row>
    <row r="319" spans="1:9" s="3" customFormat="1" ht="23.25" customHeight="1" x14ac:dyDescent="0.2">
      <c r="A319" s="1"/>
      <c r="B319" s="131"/>
      <c r="C319" s="127"/>
      <c r="D319" s="128"/>
      <c r="E319" s="129"/>
      <c r="F319" s="2"/>
      <c r="G319" s="130"/>
      <c r="H319" s="2"/>
      <c r="I319" s="2"/>
    </row>
    <row r="320" spans="1:9" s="3" customFormat="1" ht="23.25" customHeight="1" x14ac:dyDescent="0.2">
      <c r="A320" s="1"/>
      <c r="B320" s="131"/>
      <c r="C320" s="127"/>
      <c r="D320" s="128"/>
      <c r="E320" s="129"/>
      <c r="F320" s="2"/>
      <c r="G320" s="130"/>
      <c r="H320" s="2"/>
      <c r="I320" s="2"/>
    </row>
    <row r="321" spans="1:9" s="3" customFormat="1" ht="23.25" customHeight="1" x14ac:dyDescent="0.2">
      <c r="A321" s="1"/>
      <c r="B321" s="131"/>
      <c r="C321" s="127"/>
      <c r="D321" s="128"/>
      <c r="E321" s="129"/>
      <c r="F321" s="2"/>
      <c r="G321" s="130"/>
      <c r="H321" s="2"/>
      <c r="I321" s="2"/>
    </row>
    <row r="322" spans="1:9" s="3" customFormat="1" ht="23.25" customHeight="1" x14ac:dyDescent="0.2">
      <c r="A322" s="1"/>
      <c r="B322" s="131"/>
      <c r="C322" s="127"/>
      <c r="D322" s="128"/>
      <c r="E322" s="129"/>
      <c r="F322" s="2"/>
      <c r="G322" s="130"/>
      <c r="H322" s="2"/>
      <c r="I322" s="2"/>
    </row>
    <row r="323" spans="1:9" s="3" customFormat="1" ht="23.25" customHeight="1" x14ac:dyDescent="0.2">
      <c r="A323" s="1"/>
      <c r="B323" s="131"/>
      <c r="C323" s="127"/>
      <c r="D323" s="128"/>
      <c r="E323" s="129"/>
      <c r="F323" s="2"/>
      <c r="G323" s="130"/>
      <c r="H323" s="2"/>
      <c r="I323" s="2"/>
    </row>
    <row r="324" spans="1:9" s="3" customFormat="1" ht="23.25" customHeight="1" x14ac:dyDescent="0.2">
      <c r="A324" s="1"/>
      <c r="B324" s="131"/>
      <c r="C324" s="127"/>
      <c r="D324" s="128"/>
      <c r="E324" s="129"/>
      <c r="F324" s="2"/>
      <c r="G324" s="130"/>
      <c r="H324" s="2"/>
      <c r="I324" s="2"/>
    </row>
    <row r="325" spans="1:9" s="3" customFormat="1" ht="23.25" customHeight="1" x14ac:dyDescent="0.2">
      <c r="A325" s="1"/>
      <c r="B325" s="131"/>
      <c r="C325" s="127"/>
      <c r="D325" s="128"/>
      <c r="E325" s="129"/>
      <c r="F325" s="2"/>
      <c r="G325" s="130"/>
      <c r="H325" s="2"/>
      <c r="I325" s="2"/>
    </row>
    <row r="326" spans="1:9" s="3" customFormat="1" ht="23.25" customHeight="1" x14ac:dyDescent="0.2">
      <c r="A326" s="1"/>
      <c r="B326" s="131"/>
      <c r="C326" s="127"/>
      <c r="D326" s="128"/>
      <c r="E326" s="129"/>
      <c r="F326" s="2"/>
      <c r="G326" s="130"/>
      <c r="H326" s="2"/>
      <c r="I326" s="2"/>
    </row>
    <row r="327" spans="1:9" s="3" customFormat="1" ht="23.25" customHeight="1" x14ac:dyDescent="0.2">
      <c r="A327" s="1"/>
      <c r="B327" s="131"/>
      <c r="C327" s="127"/>
      <c r="D327" s="128"/>
      <c r="E327" s="129"/>
      <c r="F327" s="2"/>
      <c r="G327" s="130"/>
      <c r="H327" s="2"/>
      <c r="I327" s="2"/>
    </row>
    <row r="328" spans="1:9" s="3" customFormat="1" ht="23.25" customHeight="1" x14ac:dyDescent="0.2">
      <c r="A328" s="1"/>
      <c r="B328" s="131"/>
      <c r="C328" s="127"/>
      <c r="D328" s="128"/>
      <c r="E328" s="129"/>
      <c r="F328" s="2"/>
      <c r="G328" s="130"/>
      <c r="H328" s="2"/>
      <c r="I328" s="2"/>
    </row>
    <row r="329" spans="1:9" s="3" customFormat="1" ht="23.25" customHeight="1" x14ac:dyDescent="0.2">
      <c r="A329" s="1"/>
      <c r="B329" s="131"/>
      <c r="C329" s="127"/>
      <c r="D329" s="128"/>
      <c r="E329" s="129"/>
      <c r="F329" s="2"/>
      <c r="G329" s="130"/>
      <c r="H329" s="2"/>
      <c r="I329" s="2"/>
    </row>
    <row r="330" spans="1:9" s="3" customFormat="1" ht="23.25" customHeight="1" x14ac:dyDescent="0.2">
      <c r="A330" s="1"/>
      <c r="B330" s="131"/>
      <c r="C330" s="127"/>
      <c r="D330" s="128"/>
      <c r="E330" s="129"/>
      <c r="F330" s="2"/>
      <c r="G330" s="130"/>
      <c r="H330" s="2"/>
      <c r="I330" s="2"/>
    </row>
    <row r="331" spans="1:9" s="3" customFormat="1" ht="23.25" customHeight="1" x14ac:dyDescent="0.2">
      <c r="A331" s="1"/>
      <c r="B331" s="131"/>
      <c r="C331" s="127"/>
      <c r="D331" s="128"/>
      <c r="E331" s="129"/>
      <c r="F331" s="2"/>
      <c r="G331" s="130"/>
      <c r="H331" s="2"/>
      <c r="I331" s="2"/>
    </row>
    <row r="332" spans="1:9" s="3" customFormat="1" ht="23.25" customHeight="1" x14ac:dyDescent="0.2">
      <c r="A332" s="1"/>
      <c r="B332" s="131"/>
      <c r="C332" s="127"/>
      <c r="D332" s="128"/>
      <c r="E332" s="129"/>
      <c r="F332" s="2"/>
      <c r="G332" s="130"/>
      <c r="H332" s="2"/>
      <c r="I332" s="2"/>
    </row>
    <row r="333" spans="1:9" s="3" customFormat="1" ht="23.25" customHeight="1" x14ac:dyDescent="0.2">
      <c r="A333" s="1"/>
      <c r="B333" s="131"/>
      <c r="C333" s="127"/>
      <c r="D333" s="128"/>
      <c r="E333" s="129"/>
      <c r="F333" s="2"/>
      <c r="G333" s="130"/>
      <c r="H333" s="2"/>
      <c r="I333" s="2"/>
    </row>
    <row r="334" spans="1:9" s="3" customFormat="1" ht="23.25" customHeight="1" x14ac:dyDescent="0.2">
      <c r="A334" s="1"/>
      <c r="B334" s="131"/>
      <c r="C334" s="127"/>
      <c r="D334" s="128"/>
      <c r="E334" s="129"/>
      <c r="F334" s="2"/>
      <c r="G334" s="130"/>
      <c r="H334" s="2"/>
      <c r="I334" s="2"/>
    </row>
    <row r="335" spans="1:9" s="3" customFormat="1" ht="23.25" customHeight="1" x14ac:dyDescent="0.2">
      <c r="A335" s="1"/>
      <c r="B335" s="131"/>
      <c r="C335" s="127"/>
      <c r="D335" s="128"/>
      <c r="E335" s="129"/>
      <c r="F335" s="2"/>
      <c r="G335" s="130"/>
      <c r="H335" s="2"/>
      <c r="I335" s="2"/>
    </row>
    <row r="336" spans="1:9" s="3" customFormat="1" ht="23.25" customHeight="1" x14ac:dyDescent="0.2">
      <c r="A336" s="1"/>
      <c r="B336" s="131"/>
      <c r="C336" s="127"/>
      <c r="D336" s="128"/>
      <c r="E336" s="129"/>
      <c r="F336" s="2"/>
      <c r="G336" s="130"/>
      <c r="H336" s="2"/>
      <c r="I336" s="2"/>
    </row>
    <row r="337" spans="1:9" s="3" customFormat="1" ht="23.25" customHeight="1" x14ac:dyDescent="0.2">
      <c r="A337" s="1"/>
      <c r="B337" s="131"/>
      <c r="C337" s="127"/>
      <c r="D337" s="128"/>
      <c r="E337" s="129"/>
      <c r="F337" s="2"/>
      <c r="G337" s="130"/>
      <c r="H337" s="2"/>
      <c r="I337" s="2"/>
    </row>
    <row r="338" spans="1:9" s="3" customFormat="1" ht="23.25" customHeight="1" x14ac:dyDescent="0.2">
      <c r="A338" s="1"/>
      <c r="B338" s="131"/>
      <c r="C338" s="127"/>
      <c r="D338" s="128"/>
      <c r="E338" s="129"/>
      <c r="F338" s="2"/>
      <c r="G338" s="130"/>
      <c r="H338" s="2"/>
      <c r="I338" s="2"/>
    </row>
    <row r="339" spans="1:9" s="3" customFormat="1" ht="23.25" customHeight="1" x14ac:dyDescent="0.2">
      <c r="A339" s="1"/>
      <c r="B339" s="131"/>
      <c r="C339" s="127"/>
      <c r="D339" s="128"/>
      <c r="E339" s="129"/>
      <c r="F339" s="2"/>
      <c r="G339" s="130"/>
      <c r="H339" s="2"/>
      <c r="I339" s="2"/>
    </row>
    <row r="340" spans="1:9" s="3" customFormat="1" ht="23.25" customHeight="1" x14ac:dyDescent="0.2">
      <c r="A340" s="1"/>
      <c r="B340" s="131"/>
      <c r="C340" s="127"/>
      <c r="D340" s="128"/>
      <c r="E340" s="129"/>
      <c r="F340" s="2"/>
      <c r="G340" s="130"/>
      <c r="H340" s="2"/>
      <c r="I340" s="2"/>
    </row>
    <row r="341" spans="1:9" s="3" customFormat="1" ht="23.25" customHeight="1" x14ac:dyDescent="0.2">
      <c r="A341" s="1"/>
      <c r="B341" s="131"/>
      <c r="C341" s="127"/>
      <c r="D341" s="128"/>
      <c r="E341" s="129"/>
      <c r="F341" s="2"/>
      <c r="G341" s="130"/>
      <c r="H341" s="2"/>
      <c r="I341" s="2"/>
    </row>
    <row r="342" spans="1:9" s="3" customFormat="1" ht="23.25" customHeight="1" x14ac:dyDescent="0.2">
      <c r="A342" s="1"/>
      <c r="B342" s="131"/>
      <c r="C342" s="127"/>
      <c r="D342" s="128"/>
      <c r="E342" s="129"/>
      <c r="F342" s="2"/>
      <c r="G342" s="130"/>
      <c r="H342" s="2"/>
      <c r="I342" s="2"/>
    </row>
    <row r="343" spans="1:9" s="3" customFormat="1" ht="23.25" customHeight="1" x14ac:dyDescent="0.2">
      <c r="A343" s="1"/>
      <c r="B343" s="131"/>
      <c r="C343" s="127"/>
      <c r="D343" s="128"/>
      <c r="E343" s="129"/>
      <c r="F343" s="2"/>
      <c r="G343" s="130"/>
      <c r="H343" s="2"/>
      <c r="I343" s="2"/>
    </row>
    <row r="344" spans="1:9" s="3" customFormat="1" ht="23.25" customHeight="1" x14ac:dyDescent="0.2">
      <c r="A344" s="1"/>
      <c r="B344" s="131"/>
      <c r="C344" s="127"/>
      <c r="D344" s="128"/>
      <c r="E344" s="129"/>
      <c r="F344" s="2"/>
      <c r="G344" s="130"/>
      <c r="H344" s="2"/>
      <c r="I344" s="2"/>
    </row>
    <row r="345" spans="1:9" s="3" customFormat="1" ht="23.25" customHeight="1" x14ac:dyDescent="0.2">
      <c r="A345" s="1"/>
      <c r="B345" s="131"/>
      <c r="C345" s="127"/>
      <c r="D345" s="128"/>
      <c r="E345" s="129"/>
      <c r="F345" s="2"/>
      <c r="G345" s="130"/>
      <c r="H345" s="2"/>
      <c r="I345" s="2"/>
    </row>
    <row r="346" spans="1:9" s="3" customFormat="1" ht="23.25" customHeight="1" x14ac:dyDescent="0.2">
      <c r="A346" s="1"/>
      <c r="B346" s="131"/>
      <c r="C346" s="127"/>
      <c r="D346" s="128"/>
      <c r="E346" s="129"/>
      <c r="F346" s="2"/>
      <c r="G346" s="130"/>
      <c r="H346" s="2"/>
      <c r="I346" s="2"/>
    </row>
    <row r="347" spans="1:9" s="3" customFormat="1" ht="23.25" customHeight="1" x14ac:dyDescent="0.2">
      <c r="A347" s="1"/>
      <c r="B347" s="131"/>
      <c r="C347" s="127"/>
      <c r="D347" s="128"/>
      <c r="E347" s="129"/>
      <c r="F347" s="2"/>
      <c r="G347" s="130"/>
      <c r="H347" s="2"/>
      <c r="I347" s="2"/>
    </row>
    <row r="348" spans="1:9" s="3" customFormat="1" ht="23.25" customHeight="1" x14ac:dyDescent="0.2">
      <c r="A348" s="1"/>
      <c r="B348" s="131"/>
      <c r="C348" s="127"/>
      <c r="D348" s="128"/>
      <c r="E348" s="129"/>
      <c r="F348" s="2"/>
      <c r="G348" s="130"/>
      <c r="H348" s="2"/>
      <c r="I348" s="2"/>
    </row>
    <row r="349" spans="1:9" s="3" customFormat="1" ht="23.25" customHeight="1" x14ac:dyDescent="0.2">
      <c r="A349" s="1"/>
      <c r="B349" s="131"/>
      <c r="C349" s="127"/>
      <c r="D349" s="128"/>
      <c r="E349" s="129"/>
      <c r="F349" s="2"/>
      <c r="G349" s="130"/>
      <c r="H349" s="2"/>
      <c r="I349" s="2"/>
    </row>
    <row r="350" spans="1:9" s="3" customFormat="1" ht="23.25" customHeight="1" x14ac:dyDescent="0.2">
      <c r="A350" s="1"/>
      <c r="B350" s="131"/>
      <c r="C350" s="127"/>
      <c r="D350" s="128"/>
      <c r="E350" s="129"/>
      <c r="F350" s="2"/>
      <c r="G350" s="130"/>
      <c r="H350" s="2"/>
      <c r="I350" s="2"/>
    </row>
    <row r="351" spans="1:9" s="3" customFormat="1" ht="23.25" customHeight="1" x14ac:dyDescent="0.2">
      <c r="A351" s="1"/>
      <c r="B351" s="131"/>
      <c r="C351" s="127"/>
      <c r="D351" s="128"/>
      <c r="E351" s="129"/>
      <c r="F351" s="2"/>
      <c r="G351" s="130"/>
      <c r="H351" s="2"/>
      <c r="I351" s="2"/>
    </row>
    <row r="352" spans="1:9" s="3" customFormat="1" ht="23.25" customHeight="1" x14ac:dyDescent="0.2">
      <c r="A352" s="1"/>
      <c r="B352" s="131"/>
      <c r="C352" s="127"/>
      <c r="D352" s="128"/>
      <c r="E352" s="129"/>
      <c r="F352" s="2"/>
      <c r="G352" s="130"/>
      <c r="H352" s="2"/>
      <c r="I352" s="2"/>
    </row>
    <row r="353" spans="1:9" s="3" customFormat="1" ht="23.25" customHeight="1" x14ac:dyDescent="0.2">
      <c r="A353" s="1"/>
      <c r="B353" s="131"/>
      <c r="C353" s="127"/>
      <c r="D353" s="128"/>
      <c r="E353" s="129"/>
      <c r="F353" s="2"/>
      <c r="G353" s="130"/>
      <c r="H353" s="2"/>
      <c r="I353" s="2"/>
    </row>
    <row r="354" spans="1:9" s="3" customFormat="1" ht="23.25" customHeight="1" x14ac:dyDescent="0.2">
      <c r="A354" s="1"/>
      <c r="B354" s="131"/>
      <c r="C354" s="127"/>
      <c r="D354" s="128"/>
      <c r="E354" s="129"/>
      <c r="F354" s="2"/>
      <c r="G354" s="130"/>
      <c r="H354" s="2"/>
      <c r="I354" s="2"/>
    </row>
    <row r="355" spans="1:9" s="3" customFormat="1" ht="23.25" customHeight="1" x14ac:dyDescent="0.2">
      <c r="A355" s="1"/>
      <c r="B355" s="131"/>
      <c r="C355" s="127"/>
      <c r="D355" s="128"/>
      <c r="E355" s="129"/>
      <c r="F355" s="2"/>
      <c r="G355" s="130"/>
      <c r="H355" s="2"/>
      <c r="I355" s="2"/>
    </row>
    <row r="356" spans="1:9" s="3" customFormat="1" ht="23.25" customHeight="1" x14ac:dyDescent="0.2">
      <c r="A356" s="1"/>
      <c r="B356" s="131"/>
      <c r="C356" s="127"/>
      <c r="D356" s="128"/>
      <c r="E356" s="129"/>
      <c r="F356" s="2"/>
      <c r="G356" s="130"/>
      <c r="H356" s="2"/>
      <c r="I356" s="2"/>
    </row>
    <row r="357" spans="1:9" s="3" customFormat="1" ht="23.25" customHeight="1" x14ac:dyDescent="0.2">
      <c r="A357" s="1"/>
      <c r="B357" s="131"/>
      <c r="C357" s="127"/>
      <c r="D357" s="128"/>
      <c r="E357" s="129"/>
      <c r="F357" s="2"/>
      <c r="G357" s="130"/>
      <c r="H357" s="2"/>
      <c r="I357" s="2"/>
    </row>
    <row r="358" spans="1:9" s="3" customFormat="1" ht="23.25" customHeight="1" x14ac:dyDescent="0.2">
      <c r="A358" s="1"/>
      <c r="B358" s="131"/>
      <c r="C358" s="127"/>
      <c r="D358" s="128"/>
      <c r="E358" s="129"/>
      <c r="F358" s="2"/>
      <c r="G358" s="130"/>
      <c r="H358" s="2"/>
      <c r="I358" s="2"/>
    </row>
    <row r="359" spans="1:9" s="3" customFormat="1" ht="23.25" customHeight="1" x14ac:dyDescent="0.2">
      <c r="A359" s="1"/>
      <c r="B359" s="131"/>
      <c r="C359" s="127"/>
      <c r="D359" s="128"/>
      <c r="E359" s="129"/>
      <c r="F359" s="2"/>
      <c r="G359" s="130"/>
      <c r="H359" s="2"/>
      <c r="I359" s="2"/>
    </row>
    <row r="360" spans="1:9" s="3" customFormat="1" ht="23.25" customHeight="1" x14ac:dyDescent="0.2">
      <c r="A360" s="1"/>
      <c r="B360" s="131"/>
      <c r="C360" s="127"/>
      <c r="D360" s="128"/>
      <c r="E360" s="129"/>
      <c r="F360" s="2"/>
      <c r="G360" s="130"/>
      <c r="H360" s="2"/>
      <c r="I360" s="2"/>
    </row>
    <row r="361" spans="1:9" s="3" customFormat="1" ht="23.25" customHeight="1" x14ac:dyDescent="0.2">
      <c r="A361" s="1"/>
      <c r="B361" s="131"/>
      <c r="C361" s="127"/>
      <c r="D361" s="128"/>
      <c r="E361" s="129"/>
      <c r="F361" s="2"/>
      <c r="G361" s="130"/>
      <c r="H361" s="2"/>
      <c r="I361" s="2"/>
    </row>
    <row r="362" spans="1:9" s="3" customFormat="1" ht="23.25" customHeight="1" x14ac:dyDescent="0.2">
      <c r="A362" s="1"/>
      <c r="B362" s="131"/>
      <c r="C362" s="127"/>
      <c r="D362" s="128"/>
      <c r="E362" s="129"/>
      <c r="F362" s="2"/>
      <c r="G362" s="130"/>
      <c r="H362" s="2"/>
      <c r="I362" s="2"/>
    </row>
    <row r="363" spans="1:9" s="3" customFormat="1" ht="23.25" customHeight="1" x14ac:dyDescent="0.2">
      <c r="A363" s="1"/>
      <c r="B363" s="131"/>
      <c r="C363" s="127"/>
      <c r="D363" s="128"/>
      <c r="E363" s="129"/>
      <c r="F363" s="2"/>
      <c r="G363" s="130"/>
      <c r="H363" s="2"/>
      <c r="I363" s="2"/>
    </row>
    <row r="364" spans="1:9" s="3" customFormat="1" ht="23.25" customHeight="1" x14ac:dyDescent="0.2">
      <c r="A364" s="1"/>
      <c r="B364" s="131"/>
      <c r="C364" s="127"/>
      <c r="D364" s="128"/>
      <c r="E364" s="129"/>
      <c r="F364" s="2"/>
      <c r="G364" s="130"/>
      <c r="H364" s="2"/>
      <c r="I364" s="2"/>
    </row>
    <row r="365" spans="1:9" s="3" customFormat="1" ht="23.25" customHeight="1" x14ac:dyDescent="0.2">
      <c r="A365" s="1"/>
      <c r="B365" s="131"/>
      <c r="C365" s="127"/>
      <c r="D365" s="128"/>
      <c r="E365" s="129"/>
      <c r="F365" s="2"/>
      <c r="G365" s="130"/>
      <c r="H365" s="2"/>
      <c r="I365" s="2"/>
    </row>
    <row r="366" spans="1:9" s="3" customFormat="1" ht="23.25" customHeight="1" x14ac:dyDescent="0.2">
      <c r="A366" s="1"/>
      <c r="B366" s="131"/>
      <c r="C366" s="127"/>
      <c r="D366" s="128"/>
      <c r="E366" s="129"/>
      <c r="F366" s="2"/>
      <c r="G366" s="130"/>
      <c r="H366" s="2"/>
      <c r="I366" s="2"/>
    </row>
    <row r="367" spans="1:9" s="3" customFormat="1" ht="23.25" customHeight="1" x14ac:dyDescent="0.2">
      <c r="A367" s="1"/>
      <c r="B367" s="131"/>
      <c r="C367" s="127"/>
      <c r="D367" s="128"/>
      <c r="E367" s="129"/>
      <c r="F367" s="2"/>
      <c r="G367" s="130"/>
      <c r="H367" s="2"/>
      <c r="I367" s="2"/>
    </row>
    <row r="368" spans="1:9" s="3" customFormat="1" ht="23.25" customHeight="1" x14ac:dyDescent="0.2">
      <c r="A368" s="1"/>
      <c r="B368" s="131"/>
      <c r="C368" s="127"/>
      <c r="D368" s="128"/>
      <c r="E368" s="129"/>
      <c r="F368" s="2"/>
      <c r="G368" s="130"/>
      <c r="H368" s="2"/>
      <c r="I368" s="2"/>
    </row>
    <row r="369" spans="1:9" s="3" customFormat="1" ht="23.25" customHeight="1" x14ac:dyDescent="0.2">
      <c r="A369" s="1"/>
      <c r="B369" s="131"/>
      <c r="C369" s="127"/>
      <c r="D369" s="128"/>
      <c r="E369" s="129"/>
      <c r="F369" s="2"/>
      <c r="G369" s="130"/>
      <c r="H369" s="2"/>
      <c r="I369" s="2"/>
    </row>
    <row r="370" spans="1:9" s="3" customFormat="1" ht="23.25" customHeight="1" x14ac:dyDescent="0.2">
      <c r="A370" s="1"/>
      <c r="B370" s="131"/>
      <c r="C370" s="127"/>
      <c r="D370" s="128"/>
      <c r="E370" s="129"/>
      <c r="F370" s="2"/>
      <c r="G370" s="130"/>
      <c r="H370" s="2"/>
      <c r="I370" s="2"/>
    </row>
    <row r="371" spans="1:9" s="3" customFormat="1" ht="23.25" customHeight="1" x14ac:dyDescent="0.2">
      <c r="A371" s="1"/>
      <c r="B371" s="131"/>
      <c r="C371" s="127"/>
      <c r="D371" s="128"/>
      <c r="E371" s="129"/>
      <c r="F371" s="2"/>
      <c r="G371" s="130"/>
      <c r="H371" s="2"/>
      <c r="I371" s="2"/>
    </row>
    <row r="372" spans="1:9" s="3" customFormat="1" ht="23.25" customHeight="1" x14ac:dyDescent="0.2">
      <c r="A372" s="1"/>
      <c r="B372" s="131"/>
      <c r="C372" s="127"/>
      <c r="D372" s="128"/>
      <c r="E372" s="129"/>
      <c r="F372" s="2"/>
      <c r="G372" s="130"/>
      <c r="H372" s="2"/>
      <c r="I372" s="2"/>
    </row>
    <row r="373" spans="1:9" s="3" customFormat="1" ht="23.25" customHeight="1" x14ac:dyDescent="0.2">
      <c r="A373" s="1"/>
      <c r="B373" s="131"/>
      <c r="C373" s="127"/>
      <c r="D373" s="128"/>
      <c r="E373" s="129"/>
      <c r="F373" s="2"/>
      <c r="G373" s="130"/>
      <c r="H373" s="2"/>
      <c r="I373" s="2"/>
    </row>
    <row r="374" spans="1:9" s="3" customFormat="1" ht="23.25" customHeight="1" x14ac:dyDescent="0.2">
      <c r="A374" s="1"/>
      <c r="B374" s="131"/>
      <c r="C374" s="127"/>
      <c r="D374" s="128"/>
      <c r="E374" s="129"/>
      <c r="F374" s="2"/>
      <c r="G374" s="130"/>
      <c r="H374" s="2"/>
      <c r="I374" s="2"/>
    </row>
    <row r="375" spans="1:9" s="3" customFormat="1" ht="23.25" customHeight="1" x14ac:dyDescent="0.2">
      <c r="A375" s="1"/>
      <c r="B375" s="131"/>
      <c r="C375" s="127"/>
      <c r="D375" s="128"/>
      <c r="E375" s="129"/>
      <c r="F375" s="2"/>
      <c r="G375" s="130"/>
      <c r="H375" s="2"/>
      <c r="I375" s="2"/>
    </row>
    <row r="376" spans="1:9" s="3" customFormat="1" ht="23.25" customHeight="1" x14ac:dyDescent="0.2">
      <c r="A376" s="1"/>
      <c r="B376" s="131"/>
      <c r="C376" s="127"/>
      <c r="D376" s="128"/>
      <c r="E376" s="129"/>
      <c r="F376" s="2"/>
      <c r="G376" s="130"/>
      <c r="H376" s="2"/>
      <c r="I376" s="2"/>
    </row>
    <row r="377" spans="1:9" s="3" customFormat="1" ht="23.25" customHeight="1" x14ac:dyDescent="0.2">
      <c r="A377" s="1"/>
      <c r="B377" s="131"/>
      <c r="C377" s="127"/>
      <c r="D377" s="128"/>
      <c r="E377" s="129"/>
      <c r="F377" s="2"/>
      <c r="G377" s="130"/>
      <c r="H377" s="2"/>
      <c r="I377" s="2"/>
    </row>
    <row r="378" spans="1:9" s="3" customFormat="1" ht="23.25" customHeight="1" x14ac:dyDescent="0.2">
      <c r="A378" s="1"/>
      <c r="B378" s="131"/>
      <c r="C378" s="127"/>
      <c r="D378" s="128"/>
      <c r="E378" s="129"/>
      <c r="F378" s="2"/>
      <c r="G378" s="130"/>
      <c r="H378" s="2"/>
      <c r="I378" s="2"/>
    </row>
    <row r="379" spans="1:9" s="3" customFormat="1" ht="23.25" customHeight="1" x14ac:dyDescent="0.2">
      <c r="A379" s="1"/>
      <c r="B379" s="131"/>
      <c r="C379" s="127"/>
      <c r="D379" s="128"/>
      <c r="E379" s="129"/>
      <c r="F379" s="2"/>
      <c r="G379" s="130"/>
      <c r="H379" s="2"/>
      <c r="I379" s="2"/>
    </row>
    <row r="380" spans="1:9" s="3" customFormat="1" ht="23.25" customHeight="1" x14ac:dyDescent="0.2">
      <c r="A380" s="1"/>
      <c r="B380" s="131"/>
      <c r="C380" s="127"/>
      <c r="D380" s="128"/>
      <c r="E380" s="129"/>
      <c r="F380" s="2"/>
      <c r="G380" s="130"/>
      <c r="H380" s="2"/>
      <c r="I380" s="2"/>
    </row>
    <row r="381" spans="1:9" s="3" customFormat="1" ht="23.25" customHeight="1" x14ac:dyDescent="0.2">
      <c r="A381" s="1"/>
      <c r="B381" s="131"/>
      <c r="C381" s="127"/>
      <c r="D381" s="128"/>
      <c r="E381" s="129"/>
      <c r="F381" s="2"/>
      <c r="G381" s="130"/>
      <c r="H381" s="2"/>
      <c r="I381" s="2"/>
    </row>
    <row r="382" spans="1:9" s="3" customFormat="1" ht="23.25" customHeight="1" x14ac:dyDescent="0.2">
      <c r="A382" s="1"/>
      <c r="B382" s="131"/>
      <c r="C382" s="127"/>
      <c r="D382" s="128"/>
      <c r="E382" s="129"/>
      <c r="F382" s="2"/>
      <c r="G382" s="130"/>
      <c r="H382" s="2"/>
      <c r="I382" s="2"/>
    </row>
    <row r="383" spans="1:9" s="3" customFormat="1" ht="23.25" customHeight="1" x14ac:dyDescent="0.2">
      <c r="A383" s="1"/>
      <c r="B383" s="131"/>
      <c r="C383" s="127"/>
      <c r="D383" s="128"/>
      <c r="E383" s="129"/>
      <c r="F383" s="2"/>
      <c r="G383" s="130"/>
      <c r="H383" s="2"/>
      <c r="I383" s="2"/>
    </row>
    <row r="384" spans="1:9" s="3" customFormat="1" ht="23.25" customHeight="1" x14ac:dyDescent="0.2">
      <c r="A384" s="1"/>
      <c r="B384" s="131"/>
      <c r="C384" s="127"/>
      <c r="D384" s="128"/>
      <c r="E384" s="129"/>
      <c r="F384" s="2"/>
      <c r="G384" s="130"/>
      <c r="H384" s="2"/>
      <c r="I384" s="2"/>
    </row>
    <row r="385" spans="1:9" s="3" customFormat="1" ht="23.25" customHeight="1" x14ac:dyDescent="0.2">
      <c r="A385" s="1"/>
      <c r="B385" s="131"/>
      <c r="C385" s="127"/>
      <c r="D385" s="128"/>
      <c r="E385" s="129"/>
      <c r="F385" s="2"/>
      <c r="G385" s="130"/>
      <c r="H385" s="2"/>
      <c r="I385" s="2"/>
    </row>
    <row r="386" spans="1:9" s="3" customFormat="1" ht="23.25" customHeight="1" x14ac:dyDescent="0.2">
      <c r="A386" s="1"/>
      <c r="B386" s="131"/>
      <c r="C386" s="127"/>
      <c r="D386" s="128"/>
      <c r="E386" s="129"/>
      <c r="F386" s="2"/>
      <c r="G386" s="130"/>
      <c r="H386" s="2"/>
      <c r="I386" s="2"/>
    </row>
    <row r="387" spans="1:9" s="3" customFormat="1" ht="23.25" customHeight="1" x14ac:dyDescent="0.2">
      <c r="A387" s="1"/>
      <c r="B387" s="131"/>
      <c r="C387" s="127"/>
      <c r="D387" s="128"/>
      <c r="E387" s="129"/>
      <c r="F387" s="2"/>
      <c r="G387" s="130"/>
      <c r="H387" s="2"/>
      <c r="I387" s="2"/>
    </row>
    <row r="388" spans="1:9" s="3" customFormat="1" ht="23.25" customHeight="1" x14ac:dyDescent="0.2">
      <c r="A388" s="1"/>
      <c r="B388" s="131"/>
      <c r="C388" s="127"/>
      <c r="D388" s="128"/>
      <c r="E388" s="129"/>
      <c r="F388" s="2"/>
      <c r="G388" s="130"/>
      <c r="H388" s="2"/>
      <c r="I388" s="2"/>
    </row>
    <row r="389" spans="1:9" s="3" customFormat="1" ht="23.25" customHeight="1" x14ac:dyDescent="0.2">
      <c r="A389" s="1"/>
      <c r="B389" s="131"/>
      <c r="C389" s="127"/>
      <c r="D389" s="128"/>
      <c r="E389" s="129"/>
      <c r="F389" s="2"/>
      <c r="G389" s="130"/>
      <c r="H389" s="2"/>
      <c r="I389" s="2"/>
    </row>
    <row r="390" spans="1:9" s="3" customFormat="1" ht="23.25" customHeight="1" x14ac:dyDescent="0.2">
      <c r="A390" s="1"/>
      <c r="B390" s="131"/>
      <c r="C390" s="127"/>
      <c r="D390" s="128"/>
      <c r="E390" s="129"/>
      <c r="F390" s="2"/>
      <c r="G390" s="130"/>
      <c r="H390" s="2"/>
      <c r="I390" s="2"/>
    </row>
    <row r="391" spans="1:9" s="3" customFormat="1" ht="23.25" customHeight="1" x14ac:dyDescent="0.2">
      <c r="A391" s="1"/>
      <c r="B391" s="131"/>
      <c r="C391" s="127"/>
      <c r="D391" s="128"/>
      <c r="E391" s="129"/>
      <c r="F391" s="2"/>
      <c r="G391" s="130"/>
      <c r="H391" s="2"/>
      <c r="I391" s="2"/>
    </row>
    <row r="392" spans="1:9" s="3" customFormat="1" ht="23.25" customHeight="1" x14ac:dyDescent="0.2">
      <c r="A392" s="1"/>
      <c r="B392" s="131"/>
      <c r="C392" s="127"/>
      <c r="D392" s="128"/>
      <c r="E392" s="129"/>
      <c r="F392" s="2"/>
      <c r="G392" s="130"/>
      <c r="H392" s="2"/>
      <c r="I392" s="2"/>
    </row>
    <row r="393" spans="1:9" s="3" customFormat="1" ht="23.25" customHeight="1" x14ac:dyDescent="0.2">
      <c r="A393" s="1"/>
      <c r="B393" s="131"/>
      <c r="C393" s="127"/>
      <c r="D393" s="128"/>
      <c r="E393" s="129"/>
      <c r="F393" s="2"/>
      <c r="G393" s="130"/>
      <c r="H393" s="2"/>
      <c r="I393" s="2"/>
    </row>
    <row r="394" spans="1:9" s="3" customFormat="1" ht="23.25" customHeight="1" x14ac:dyDescent="0.2">
      <c r="A394" s="1"/>
      <c r="B394" s="131"/>
      <c r="C394" s="127"/>
      <c r="D394" s="128"/>
      <c r="E394" s="129"/>
      <c r="F394" s="2"/>
      <c r="G394" s="130"/>
      <c r="H394" s="2"/>
      <c r="I394" s="2"/>
    </row>
    <row r="395" spans="1:9" s="3" customFormat="1" ht="23.25" customHeight="1" x14ac:dyDescent="0.2">
      <c r="A395" s="1"/>
      <c r="B395" s="131"/>
      <c r="C395" s="127"/>
      <c r="D395" s="128"/>
      <c r="E395" s="129"/>
      <c r="F395" s="2"/>
      <c r="G395" s="130"/>
      <c r="H395" s="2"/>
      <c r="I395" s="2"/>
    </row>
    <row r="396" spans="1:9" s="3" customFormat="1" ht="23.25" customHeight="1" x14ac:dyDescent="0.2">
      <c r="A396" s="1"/>
      <c r="B396" s="131"/>
      <c r="C396" s="127"/>
      <c r="D396" s="128"/>
      <c r="E396" s="129"/>
      <c r="F396" s="2"/>
      <c r="G396" s="130"/>
      <c r="H396" s="2"/>
      <c r="I396" s="2"/>
    </row>
    <row r="397" spans="1:9" s="3" customFormat="1" ht="23.25" customHeight="1" x14ac:dyDescent="0.2">
      <c r="A397" s="1"/>
      <c r="B397" s="131"/>
      <c r="C397" s="127"/>
      <c r="D397" s="128"/>
      <c r="E397" s="129"/>
      <c r="F397" s="2"/>
      <c r="G397" s="130"/>
      <c r="H397" s="2"/>
      <c r="I397" s="2"/>
    </row>
    <row r="398" spans="1:9" s="3" customFormat="1" ht="23.25" customHeight="1" x14ac:dyDescent="0.2">
      <c r="A398" s="1"/>
      <c r="B398" s="131"/>
      <c r="C398" s="127"/>
      <c r="D398" s="128"/>
      <c r="E398" s="129"/>
      <c r="F398" s="2"/>
      <c r="G398" s="130"/>
      <c r="H398" s="2"/>
      <c r="I398" s="2"/>
    </row>
    <row r="399" spans="1:9" s="3" customFormat="1" ht="23.25" customHeight="1" x14ac:dyDescent="0.2">
      <c r="A399" s="1"/>
      <c r="B399" s="131"/>
      <c r="C399" s="127"/>
      <c r="D399" s="128"/>
      <c r="E399" s="129"/>
      <c r="F399" s="2"/>
      <c r="G399" s="130"/>
      <c r="H399" s="2"/>
      <c r="I399" s="2"/>
    </row>
    <row r="400" spans="1:9" s="3" customFormat="1" ht="23.25" customHeight="1" x14ac:dyDescent="0.2">
      <c r="A400" s="1"/>
      <c r="B400" s="131"/>
      <c r="C400" s="127"/>
      <c r="D400" s="128"/>
      <c r="E400" s="129"/>
      <c r="F400" s="2"/>
      <c r="G400" s="130"/>
      <c r="H400" s="2"/>
      <c r="I400" s="2"/>
    </row>
    <row r="401" spans="1:9" s="3" customFormat="1" ht="23.25" customHeight="1" x14ac:dyDescent="0.2">
      <c r="A401" s="1"/>
      <c r="B401" s="131"/>
      <c r="C401" s="127"/>
      <c r="D401" s="128"/>
      <c r="E401" s="129"/>
      <c r="F401" s="2"/>
      <c r="G401" s="130"/>
      <c r="H401" s="2"/>
      <c r="I401" s="2"/>
    </row>
    <row r="402" spans="1:9" s="3" customFormat="1" ht="23.25" customHeight="1" x14ac:dyDescent="0.2">
      <c r="A402" s="1"/>
      <c r="B402" s="131"/>
      <c r="C402" s="127"/>
      <c r="D402" s="128"/>
      <c r="E402" s="129"/>
      <c r="F402" s="2"/>
      <c r="G402" s="130"/>
      <c r="H402" s="2"/>
      <c r="I402" s="2"/>
    </row>
    <row r="403" spans="1:9" s="3" customFormat="1" ht="23.25" customHeight="1" x14ac:dyDescent="0.2">
      <c r="A403" s="1"/>
      <c r="B403" s="131"/>
      <c r="C403" s="127"/>
      <c r="D403" s="128"/>
      <c r="E403" s="129"/>
      <c r="F403" s="2"/>
      <c r="G403" s="130"/>
      <c r="H403" s="2"/>
      <c r="I403" s="2"/>
    </row>
    <row r="404" spans="1:9" s="3" customFormat="1" ht="23.25" customHeight="1" x14ac:dyDescent="0.2">
      <c r="A404" s="1"/>
      <c r="B404" s="131"/>
      <c r="C404" s="127"/>
      <c r="D404" s="128"/>
      <c r="E404" s="129"/>
      <c r="F404" s="2"/>
      <c r="G404" s="130"/>
      <c r="H404" s="2"/>
      <c r="I404" s="2"/>
    </row>
    <row r="405" spans="1:9" s="3" customFormat="1" ht="23.25" customHeight="1" x14ac:dyDescent="0.2">
      <c r="A405" s="1"/>
      <c r="B405" s="131"/>
      <c r="C405" s="127"/>
      <c r="D405" s="128"/>
      <c r="E405" s="129"/>
      <c r="F405" s="2"/>
      <c r="G405" s="130"/>
      <c r="H405" s="2"/>
      <c r="I405" s="2"/>
    </row>
    <row r="406" spans="1:9" s="3" customFormat="1" ht="23.25" customHeight="1" x14ac:dyDescent="0.2">
      <c r="A406" s="1"/>
      <c r="B406" s="131"/>
      <c r="C406" s="127"/>
      <c r="D406" s="128"/>
      <c r="E406" s="129"/>
      <c r="F406" s="2"/>
      <c r="G406" s="130"/>
      <c r="H406" s="2"/>
      <c r="I406" s="2"/>
    </row>
    <row r="407" spans="1:9" s="3" customFormat="1" ht="23.25" customHeight="1" x14ac:dyDescent="0.2">
      <c r="A407" s="1"/>
      <c r="B407" s="131"/>
      <c r="C407" s="127"/>
      <c r="D407" s="128"/>
      <c r="E407" s="129"/>
      <c r="F407" s="2"/>
      <c r="G407" s="130"/>
      <c r="H407" s="2"/>
      <c r="I407" s="2"/>
    </row>
    <row r="408" spans="1:9" s="3" customFormat="1" ht="23.25" customHeight="1" x14ac:dyDescent="0.2">
      <c r="A408" s="1"/>
      <c r="B408" s="131"/>
      <c r="C408" s="127"/>
      <c r="D408" s="128"/>
      <c r="E408" s="129"/>
      <c r="F408" s="2"/>
      <c r="G408" s="130"/>
      <c r="H408" s="2"/>
      <c r="I408" s="2"/>
    </row>
    <row r="409" spans="1:9" s="3" customFormat="1" ht="23.25" customHeight="1" x14ac:dyDescent="0.2">
      <c r="A409" s="1"/>
      <c r="B409" s="131"/>
      <c r="C409" s="127"/>
      <c r="D409" s="128"/>
      <c r="E409" s="129"/>
      <c r="F409" s="2"/>
      <c r="G409" s="130"/>
      <c r="H409" s="2"/>
      <c r="I409" s="2"/>
    </row>
    <row r="410" spans="1:9" s="3" customFormat="1" ht="23.25" customHeight="1" x14ac:dyDescent="0.2">
      <c r="A410" s="1"/>
      <c r="B410" s="131"/>
      <c r="C410" s="127"/>
      <c r="D410" s="128"/>
      <c r="E410" s="129"/>
      <c r="F410" s="2"/>
      <c r="G410" s="130"/>
      <c r="H410" s="2"/>
      <c r="I410" s="2"/>
    </row>
    <row r="411" spans="1:9" s="3" customFormat="1" ht="23.25" customHeight="1" x14ac:dyDescent="0.2">
      <c r="A411" s="1"/>
      <c r="B411" s="131"/>
      <c r="C411" s="127"/>
      <c r="D411" s="128"/>
      <c r="E411" s="129"/>
      <c r="F411" s="2"/>
      <c r="G411" s="130"/>
      <c r="H411" s="2"/>
      <c r="I411" s="2"/>
    </row>
    <row r="412" spans="1:9" s="3" customFormat="1" ht="23.25" customHeight="1" x14ac:dyDescent="0.2">
      <c r="A412" s="1"/>
      <c r="B412" s="131"/>
      <c r="C412" s="127"/>
      <c r="D412" s="128"/>
      <c r="E412" s="129"/>
      <c r="F412" s="2"/>
      <c r="G412" s="130"/>
      <c r="H412" s="2"/>
      <c r="I412" s="2"/>
    </row>
    <row r="413" spans="1:9" s="3" customFormat="1" ht="23.25" customHeight="1" x14ac:dyDescent="0.2">
      <c r="A413" s="1"/>
      <c r="B413" s="131"/>
      <c r="C413" s="127"/>
      <c r="D413" s="128"/>
      <c r="E413" s="129"/>
      <c r="F413" s="2"/>
      <c r="G413" s="130"/>
      <c r="H413" s="2"/>
      <c r="I413" s="2"/>
    </row>
    <row r="414" spans="1:9" s="3" customFormat="1" ht="23.25" customHeight="1" x14ac:dyDescent="0.2">
      <c r="A414" s="1"/>
      <c r="B414" s="131"/>
      <c r="C414" s="127"/>
      <c r="D414" s="128"/>
      <c r="E414" s="129"/>
      <c r="F414" s="2"/>
      <c r="G414" s="130"/>
      <c r="H414" s="2"/>
      <c r="I414" s="2"/>
    </row>
    <row r="415" spans="1:9" s="3" customFormat="1" ht="23.25" customHeight="1" x14ac:dyDescent="0.2">
      <c r="A415" s="1"/>
      <c r="B415" s="131"/>
      <c r="C415" s="127"/>
      <c r="D415" s="128"/>
      <c r="E415" s="129"/>
      <c r="F415" s="2"/>
      <c r="G415" s="130"/>
      <c r="H415" s="2"/>
      <c r="I415" s="2"/>
    </row>
    <row r="416" spans="1:9" s="3" customFormat="1" ht="23.25" customHeight="1" x14ac:dyDescent="0.2">
      <c r="A416" s="1"/>
      <c r="B416" s="131"/>
      <c r="C416" s="127"/>
      <c r="D416" s="128"/>
      <c r="E416" s="129"/>
      <c r="F416" s="2"/>
      <c r="G416" s="130"/>
      <c r="H416" s="2"/>
      <c r="I416" s="2"/>
    </row>
    <row r="417" spans="1:9" s="3" customFormat="1" ht="23.25" customHeight="1" x14ac:dyDescent="0.2">
      <c r="A417" s="1"/>
      <c r="B417" s="131"/>
      <c r="C417" s="127"/>
      <c r="D417" s="128"/>
      <c r="E417" s="129"/>
      <c r="F417" s="2"/>
      <c r="G417" s="130"/>
      <c r="H417" s="2"/>
      <c r="I417" s="2"/>
    </row>
    <row r="418" spans="1:9" s="3" customFormat="1" ht="23.25" customHeight="1" x14ac:dyDescent="0.2">
      <c r="A418" s="1"/>
      <c r="B418" s="131"/>
      <c r="C418" s="127"/>
      <c r="D418" s="128"/>
      <c r="E418" s="129"/>
      <c r="F418" s="2"/>
      <c r="G418" s="130"/>
      <c r="H418" s="2"/>
      <c r="I418" s="2"/>
    </row>
    <row r="419" spans="1:9" s="3" customFormat="1" ht="23.25" customHeight="1" x14ac:dyDescent="0.2">
      <c r="A419" s="1"/>
      <c r="B419" s="131"/>
      <c r="C419" s="127"/>
      <c r="D419" s="128"/>
      <c r="E419" s="129"/>
      <c r="F419" s="2"/>
      <c r="G419" s="130"/>
      <c r="H419" s="2"/>
      <c r="I419" s="2"/>
    </row>
    <row r="420" spans="1:9" s="3" customFormat="1" ht="23.25" customHeight="1" x14ac:dyDescent="0.2">
      <c r="A420" s="1"/>
      <c r="B420" s="131"/>
      <c r="C420" s="127"/>
      <c r="D420" s="128"/>
      <c r="E420" s="129"/>
      <c r="F420" s="2"/>
      <c r="G420" s="130"/>
      <c r="H420" s="2"/>
      <c r="I420" s="2"/>
    </row>
    <row r="421" spans="1:9" s="3" customFormat="1" ht="23.25" customHeight="1" x14ac:dyDescent="0.2">
      <c r="A421" s="1"/>
      <c r="B421" s="131"/>
      <c r="C421" s="127"/>
      <c r="D421" s="128"/>
      <c r="E421" s="129"/>
      <c r="F421" s="2"/>
      <c r="G421" s="130"/>
      <c r="H421" s="2"/>
      <c r="I421" s="2"/>
    </row>
    <row r="422" spans="1:9" s="3" customFormat="1" ht="23.25" customHeight="1" x14ac:dyDescent="0.2">
      <c r="A422" s="1"/>
      <c r="B422" s="131"/>
      <c r="C422" s="127"/>
      <c r="D422" s="128"/>
      <c r="E422" s="129"/>
      <c r="F422" s="2"/>
      <c r="G422" s="130"/>
      <c r="H422" s="2"/>
      <c r="I422" s="2"/>
    </row>
    <row r="423" spans="1:9" s="3" customFormat="1" ht="23.25" customHeight="1" x14ac:dyDescent="0.2">
      <c r="A423" s="1"/>
      <c r="B423" s="131"/>
      <c r="C423" s="127"/>
      <c r="D423" s="128"/>
      <c r="E423" s="129"/>
      <c r="F423" s="2"/>
      <c r="G423" s="130"/>
      <c r="H423" s="2"/>
      <c r="I423" s="2"/>
    </row>
    <row r="424" spans="1:9" s="3" customFormat="1" ht="23.25" customHeight="1" x14ac:dyDescent="0.2">
      <c r="A424" s="1"/>
      <c r="B424" s="131"/>
      <c r="C424" s="127"/>
      <c r="D424" s="128"/>
      <c r="E424" s="129"/>
      <c r="F424" s="2"/>
      <c r="G424" s="130"/>
      <c r="H424" s="2"/>
      <c r="I424" s="2"/>
    </row>
    <row r="425" spans="1:9" s="3" customFormat="1" ht="23.25" customHeight="1" x14ac:dyDescent="0.2">
      <c r="A425" s="1"/>
      <c r="B425" s="131"/>
      <c r="C425" s="127"/>
      <c r="D425" s="128"/>
      <c r="E425" s="129"/>
      <c r="F425" s="2"/>
      <c r="G425" s="130"/>
      <c r="H425" s="2"/>
      <c r="I425" s="2"/>
    </row>
    <row r="426" spans="1:9" s="3" customFormat="1" ht="23.25" customHeight="1" x14ac:dyDescent="0.2">
      <c r="A426" s="1"/>
      <c r="B426" s="131"/>
      <c r="C426" s="127"/>
      <c r="D426" s="128"/>
      <c r="E426" s="129"/>
      <c r="F426" s="2"/>
      <c r="G426" s="130"/>
      <c r="H426" s="2"/>
      <c r="I426" s="2"/>
    </row>
    <row r="427" spans="1:9" s="3" customFormat="1" ht="23.25" customHeight="1" x14ac:dyDescent="0.2">
      <c r="A427" s="1"/>
      <c r="B427" s="131"/>
      <c r="C427" s="127"/>
      <c r="D427" s="128"/>
      <c r="E427" s="129"/>
      <c r="F427" s="2"/>
      <c r="G427" s="130"/>
      <c r="H427" s="2"/>
      <c r="I427" s="2"/>
    </row>
    <row r="428" spans="1:9" s="3" customFormat="1" ht="23.25" customHeight="1" x14ac:dyDescent="0.2">
      <c r="A428" s="1"/>
      <c r="B428" s="131"/>
      <c r="C428" s="127"/>
      <c r="D428" s="128"/>
      <c r="E428" s="129"/>
      <c r="F428" s="2"/>
      <c r="G428" s="130"/>
      <c r="H428" s="2"/>
      <c r="I428" s="2"/>
    </row>
    <row r="429" spans="1:9" s="3" customFormat="1" ht="23.25" customHeight="1" x14ac:dyDescent="0.2">
      <c r="A429" s="1"/>
      <c r="B429" s="131"/>
      <c r="C429" s="127"/>
      <c r="D429" s="128"/>
      <c r="E429" s="129"/>
      <c r="F429" s="2"/>
      <c r="G429" s="130"/>
      <c r="H429" s="2"/>
      <c r="I429" s="2"/>
    </row>
    <row r="430" spans="1:9" s="3" customFormat="1" ht="23.25" customHeight="1" x14ac:dyDescent="0.2">
      <c r="A430" s="1"/>
      <c r="B430" s="131"/>
      <c r="C430" s="127"/>
      <c r="D430" s="128"/>
      <c r="E430" s="129"/>
      <c r="F430" s="2"/>
      <c r="G430" s="130"/>
      <c r="H430" s="2"/>
      <c r="I430" s="2"/>
    </row>
    <row r="431" spans="1:9" s="3" customFormat="1" ht="23.25" customHeight="1" x14ac:dyDescent="0.2">
      <c r="A431" s="1"/>
      <c r="B431" s="131"/>
      <c r="C431" s="127"/>
      <c r="D431" s="128"/>
      <c r="E431" s="129"/>
      <c r="F431" s="2"/>
      <c r="G431" s="130"/>
      <c r="H431" s="2"/>
      <c r="I431" s="2"/>
    </row>
    <row r="432" spans="1:9" s="3" customFormat="1" ht="23.25" customHeight="1" x14ac:dyDescent="0.2">
      <c r="A432" s="1"/>
      <c r="B432" s="131"/>
      <c r="C432" s="127"/>
      <c r="D432" s="128"/>
      <c r="E432" s="129"/>
      <c r="F432" s="2"/>
      <c r="G432" s="130"/>
      <c r="H432" s="2"/>
      <c r="I432" s="2"/>
    </row>
    <row r="433" spans="1:9" s="3" customFormat="1" ht="23.25" customHeight="1" x14ac:dyDescent="0.2">
      <c r="A433" s="1"/>
      <c r="B433" s="131"/>
      <c r="C433" s="127"/>
      <c r="D433" s="128"/>
      <c r="E433" s="129"/>
      <c r="F433" s="2"/>
      <c r="G433" s="130"/>
      <c r="H433" s="2"/>
      <c r="I433" s="2"/>
    </row>
    <row r="434" spans="1:9" s="3" customFormat="1" ht="23.25" customHeight="1" x14ac:dyDescent="0.2">
      <c r="A434" s="1"/>
      <c r="B434" s="131"/>
      <c r="C434" s="127"/>
      <c r="D434" s="128"/>
      <c r="E434" s="129"/>
      <c r="F434" s="2"/>
      <c r="G434" s="130"/>
      <c r="H434" s="2"/>
      <c r="I434" s="2"/>
    </row>
    <row r="435" spans="1:9" s="3" customFormat="1" ht="23.25" customHeight="1" x14ac:dyDescent="0.2">
      <c r="A435" s="1"/>
      <c r="B435" s="131"/>
      <c r="C435" s="127"/>
      <c r="D435" s="128"/>
      <c r="E435" s="129"/>
      <c r="F435" s="2"/>
      <c r="G435" s="130"/>
      <c r="H435" s="2"/>
      <c r="I435" s="2"/>
    </row>
    <row r="436" spans="1:9" s="3" customFormat="1" ht="23.25" customHeight="1" x14ac:dyDescent="0.2">
      <c r="A436" s="1"/>
      <c r="B436" s="131"/>
      <c r="C436" s="127"/>
      <c r="D436" s="128"/>
      <c r="E436" s="129"/>
      <c r="F436" s="2"/>
      <c r="G436" s="130"/>
      <c r="H436" s="2"/>
      <c r="I436" s="2"/>
    </row>
    <row r="437" spans="1:9" s="3" customFormat="1" ht="23.25" customHeight="1" x14ac:dyDescent="0.2">
      <c r="A437" s="1"/>
      <c r="B437" s="131"/>
      <c r="C437" s="127"/>
      <c r="D437" s="128"/>
      <c r="E437" s="129"/>
      <c r="F437" s="2"/>
      <c r="G437" s="130"/>
      <c r="H437" s="2"/>
      <c r="I437" s="2"/>
    </row>
    <row r="438" spans="1:9" s="3" customFormat="1" ht="23.25" customHeight="1" x14ac:dyDescent="0.2">
      <c r="A438" s="1"/>
      <c r="B438" s="131"/>
      <c r="C438" s="127"/>
      <c r="D438" s="128"/>
      <c r="E438" s="129"/>
      <c r="F438" s="2"/>
      <c r="G438" s="130"/>
      <c r="H438" s="2"/>
      <c r="I438" s="2"/>
    </row>
    <row r="439" spans="1:9" s="3" customFormat="1" ht="23.25" customHeight="1" x14ac:dyDescent="0.2">
      <c r="A439" s="1"/>
      <c r="B439" s="131"/>
      <c r="C439" s="127"/>
      <c r="D439" s="128"/>
      <c r="E439" s="129"/>
      <c r="F439" s="2"/>
      <c r="G439" s="130"/>
      <c r="H439" s="2"/>
      <c r="I439" s="2"/>
    </row>
    <row r="440" spans="1:9" s="3" customFormat="1" ht="23.25" customHeight="1" x14ac:dyDescent="0.2">
      <c r="A440" s="1"/>
      <c r="B440" s="131"/>
      <c r="C440" s="127"/>
      <c r="D440" s="128"/>
      <c r="E440" s="129"/>
      <c r="F440" s="2"/>
      <c r="G440" s="130"/>
      <c r="H440" s="2"/>
      <c r="I440" s="2"/>
    </row>
    <row r="441" spans="1:9" s="3" customFormat="1" ht="23.25" customHeight="1" x14ac:dyDescent="0.2">
      <c r="A441" s="1"/>
      <c r="B441" s="131"/>
      <c r="C441" s="127"/>
      <c r="D441" s="128"/>
      <c r="E441" s="129"/>
      <c r="F441" s="2"/>
      <c r="G441" s="130"/>
      <c r="H441" s="2"/>
      <c r="I441" s="2"/>
    </row>
    <row r="442" spans="1:9" s="3" customFormat="1" ht="23.25" customHeight="1" x14ac:dyDescent="0.2">
      <c r="A442" s="1"/>
      <c r="B442" s="131"/>
      <c r="C442" s="127"/>
      <c r="D442" s="128"/>
      <c r="E442" s="129"/>
      <c r="F442" s="2"/>
      <c r="G442" s="130"/>
      <c r="H442" s="2"/>
      <c r="I442" s="2"/>
    </row>
    <row r="443" spans="1:9" s="3" customFormat="1" ht="23.25" customHeight="1" x14ac:dyDescent="0.2">
      <c r="A443" s="1"/>
      <c r="B443" s="131"/>
      <c r="C443" s="127"/>
      <c r="D443" s="128"/>
      <c r="E443" s="129"/>
      <c r="F443" s="2"/>
      <c r="G443" s="130"/>
      <c r="H443" s="2"/>
      <c r="I443" s="2"/>
    </row>
    <row r="444" spans="1:9" s="3" customFormat="1" ht="23.25" customHeight="1" x14ac:dyDescent="0.2">
      <c r="A444" s="1"/>
      <c r="B444" s="131"/>
      <c r="C444" s="127"/>
      <c r="D444" s="128"/>
      <c r="E444" s="129"/>
      <c r="F444" s="2"/>
      <c r="G444" s="130"/>
      <c r="H444" s="2"/>
      <c r="I444" s="2"/>
    </row>
    <row r="445" spans="1:9" s="3" customFormat="1" ht="23.25" customHeight="1" x14ac:dyDescent="0.2">
      <c r="A445" s="1"/>
      <c r="B445" s="131"/>
      <c r="C445" s="127"/>
      <c r="D445" s="128"/>
      <c r="E445" s="129"/>
      <c r="F445" s="2"/>
      <c r="G445" s="130"/>
      <c r="H445" s="2"/>
      <c r="I445" s="2"/>
    </row>
    <row r="446" spans="1:9" s="3" customFormat="1" ht="23.25" customHeight="1" x14ac:dyDescent="0.2">
      <c r="A446" s="1"/>
      <c r="B446" s="131"/>
      <c r="C446" s="127"/>
      <c r="D446" s="128"/>
      <c r="E446" s="129"/>
      <c r="F446" s="2"/>
      <c r="G446" s="130"/>
      <c r="H446" s="2"/>
      <c r="I446" s="2"/>
    </row>
    <row r="447" spans="1:9" s="3" customFormat="1" ht="23.25" customHeight="1" x14ac:dyDescent="0.2">
      <c r="A447" s="1"/>
      <c r="B447" s="131"/>
      <c r="C447" s="127"/>
      <c r="D447" s="128"/>
      <c r="E447" s="129"/>
      <c r="F447" s="2"/>
      <c r="G447" s="130"/>
      <c r="H447" s="2"/>
      <c r="I447" s="2"/>
    </row>
    <row r="448" spans="1:9" s="3" customFormat="1" ht="23.25" customHeight="1" x14ac:dyDescent="0.2">
      <c r="A448" s="1"/>
      <c r="B448" s="131"/>
      <c r="C448" s="127"/>
      <c r="D448" s="128"/>
      <c r="E448" s="129"/>
      <c r="F448" s="2"/>
      <c r="G448" s="130"/>
      <c r="H448" s="2"/>
      <c r="I448" s="2"/>
    </row>
    <row r="449" spans="1:9" s="3" customFormat="1" ht="23.25" customHeight="1" x14ac:dyDescent="0.2">
      <c r="A449" s="1"/>
      <c r="B449" s="131"/>
      <c r="C449" s="127"/>
      <c r="D449" s="128"/>
      <c r="E449" s="129"/>
      <c r="F449" s="2"/>
      <c r="G449" s="130"/>
      <c r="H449" s="2"/>
      <c r="I449" s="2"/>
    </row>
    <row r="450" spans="1:9" s="3" customFormat="1" ht="23.25" customHeight="1" x14ac:dyDescent="0.2">
      <c r="A450" s="1"/>
      <c r="B450" s="131"/>
      <c r="C450" s="127"/>
      <c r="D450" s="128"/>
      <c r="E450" s="129"/>
      <c r="F450" s="2"/>
      <c r="G450" s="130"/>
      <c r="H450" s="2"/>
      <c r="I450" s="2"/>
    </row>
    <row r="451" spans="1:9" s="3" customFormat="1" ht="23.25" customHeight="1" x14ac:dyDescent="0.2">
      <c r="A451" s="1"/>
      <c r="B451" s="131"/>
      <c r="C451" s="127"/>
      <c r="D451" s="128"/>
      <c r="E451" s="129"/>
      <c r="F451" s="2"/>
      <c r="G451" s="130"/>
      <c r="H451" s="2"/>
      <c r="I451" s="2"/>
    </row>
    <row r="452" spans="1:9" s="3" customFormat="1" ht="23.25" customHeight="1" x14ac:dyDescent="0.2">
      <c r="A452" s="1"/>
      <c r="B452" s="131"/>
      <c r="C452" s="127"/>
      <c r="D452" s="128"/>
      <c r="E452" s="129"/>
      <c r="F452" s="2"/>
      <c r="G452" s="130"/>
      <c r="H452" s="2"/>
      <c r="I452" s="2"/>
    </row>
    <row r="453" spans="1:9" s="3" customFormat="1" ht="23.25" customHeight="1" x14ac:dyDescent="0.2">
      <c r="A453" s="1"/>
      <c r="B453" s="131"/>
      <c r="C453" s="127"/>
      <c r="D453" s="128"/>
      <c r="E453" s="129"/>
      <c r="F453" s="2"/>
      <c r="G453" s="130"/>
      <c r="H453" s="2"/>
      <c r="I453" s="2"/>
    </row>
    <row r="454" spans="1:9" s="3" customFormat="1" ht="23.25" customHeight="1" x14ac:dyDescent="0.2">
      <c r="A454" s="1"/>
      <c r="B454" s="131"/>
      <c r="C454" s="127"/>
      <c r="D454" s="128"/>
      <c r="E454" s="129"/>
      <c r="F454" s="2"/>
      <c r="G454" s="130"/>
      <c r="H454" s="2"/>
      <c r="I454" s="2"/>
    </row>
    <row r="455" spans="1:9" s="3" customFormat="1" ht="23.25" customHeight="1" x14ac:dyDescent="0.2">
      <c r="A455" s="1"/>
      <c r="B455" s="131"/>
      <c r="C455" s="127"/>
      <c r="D455" s="128"/>
      <c r="E455" s="129"/>
      <c r="F455" s="2"/>
      <c r="G455" s="130"/>
      <c r="H455" s="2"/>
      <c r="I455" s="2"/>
    </row>
    <row r="456" spans="1:9" s="3" customFormat="1" ht="23.25" customHeight="1" x14ac:dyDescent="0.2">
      <c r="A456" s="1"/>
      <c r="B456" s="131"/>
      <c r="C456" s="127"/>
      <c r="D456" s="128"/>
      <c r="E456" s="129"/>
      <c r="F456" s="2"/>
      <c r="G456" s="130"/>
      <c r="H456" s="2"/>
      <c r="I456" s="2"/>
    </row>
    <row r="457" spans="1:9" s="3" customFormat="1" ht="23.25" customHeight="1" x14ac:dyDescent="0.2">
      <c r="A457" s="1"/>
      <c r="B457" s="131"/>
      <c r="C457" s="127"/>
      <c r="D457" s="128"/>
      <c r="E457" s="129"/>
      <c r="F457" s="2"/>
      <c r="G457" s="130"/>
      <c r="H457" s="2"/>
      <c r="I457" s="2"/>
    </row>
    <row r="458" spans="1:9" s="3" customFormat="1" ht="23.25" customHeight="1" x14ac:dyDescent="0.2">
      <c r="A458" s="1"/>
      <c r="B458" s="131"/>
      <c r="C458" s="127"/>
      <c r="D458" s="128"/>
      <c r="E458" s="129"/>
      <c r="F458" s="2"/>
      <c r="G458" s="130"/>
      <c r="H458" s="2"/>
      <c r="I458" s="2"/>
    </row>
    <row r="459" spans="1:9" s="3" customFormat="1" ht="23.25" customHeight="1" x14ac:dyDescent="0.2">
      <c r="A459" s="1"/>
      <c r="B459" s="131"/>
      <c r="C459" s="127"/>
      <c r="D459" s="128"/>
      <c r="E459" s="129"/>
      <c r="F459" s="2"/>
      <c r="G459" s="130"/>
      <c r="H459" s="2"/>
      <c r="I459" s="2"/>
    </row>
    <row r="460" spans="1:9" s="3" customFormat="1" ht="23.25" customHeight="1" x14ac:dyDescent="0.2">
      <c r="A460" s="1"/>
      <c r="B460" s="131"/>
      <c r="C460" s="127"/>
      <c r="D460" s="128"/>
      <c r="E460" s="129"/>
      <c r="F460" s="2"/>
      <c r="G460" s="130"/>
      <c r="H460" s="2"/>
      <c r="I460" s="2"/>
    </row>
    <row r="461" spans="1:9" s="3" customFormat="1" ht="23.25" customHeight="1" x14ac:dyDescent="0.2">
      <c r="A461" s="1"/>
      <c r="B461" s="131"/>
      <c r="C461" s="127"/>
      <c r="D461" s="128"/>
      <c r="E461" s="129"/>
      <c r="F461" s="2"/>
      <c r="G461" s="130"/>
      <c r="H461" s="2"/>
      <c r="I461" s="2"/>
    </row>
    <row r="462" spans="1:9" s="3" customFormat="1" ht="23.25" customHeight="1" x14ac:dyDescent="0.2">
      <c r="A462" s="1"/>
      <c r="B462" s="131"/>
      <c r="C462" s="127"/>
      <c r="D462" s="128"/>
      <c r="E462" s="129"/>
      <c r="F462" s="2"/>
      <c r="G462" s="130"/>
      <c r="H462" s="2"/>
      <c r="I462" s="2"/>
    </row>
    <row r="463" spans="1:9" s="3" customFormat="1" ht="23.25" customHeight="1" x14ac:dyDescent="0.2">
      <c r="A463" s="1"/>
      <c r="B463" s="131"/>
      <c r="C463" s="127"/>
      <c r="D463" s="128"/>
      <c r="E463" s="129"/>
      <c r="F463" s="2"/>
      <c r="G463" s="130"/>
      <c r="H463" s="2"/>
      <c r="I463" s="2"/>
    </row>
    <row r="464" spans="1:9" s="3" customFormat="1" ht="23.25" customHeight="1" x14ac:dyDescent="0.2">
      <c r="A464" s="1"/>
      <c r="B464" s="131"/>
      <c r="C464" s="127"/>
      <c r="D464" s="128"/>
      <c r="E464" s="129"/>
      <c r="F464" s="2"/>
      <c r="G464" s="130"/>
      <c r="H464" s="2"/>
      <c r="I464" s="2"/>
    </row>
    <row r="465" spans="1:9" s="3" customFormat="1" ht="23.25" customHeight="1" x14ac:dyDescent="0.2">
      <c r="A465" s="1"/>
      <c r="B465" s="131"/>
      <c r="C465" s="127"/>
      <c r="D465" s="128"/>
      <c r="E465" s="129"/>
      <c r="F465" s="2"/>
      <c r="G465" s="130"/>
      <c r="H465" s="2"/>
      <c r="I465" s="2"/>
    </row>
    <row r="466" spans="1:9" s="3" customFormat="1" ht="23.25" customHeight="1" x14ac:dyDescent="0.2">
      <c r="A466" s="1"/>
      <c r="B466" s="131"/>
      <c r="C466" s="127"/>
      <c r="D466" s="128"/>
      <c r="E466" s="129"/>
      <c r="F466" s="2"/>
      <c r="G466" s="130"/>
      <c r="H466" s="2"/>
      <c r="I466" s="2"/>
    </row>
    <row r="467" spans="1:9" s="3" customFormat="1" ht="23.25" customHeight="1" x14ac:dyDescent="0.2">
      <c r="A467" s="1"/>
      <c r="B467" s="131"/>
      <c r="C467" s="127"/>
      <c r="D467" s="128"/>
      <c r="E467" s="129"/>
      <c r="F467" s="2"/>
      <c r="G467" s="130"/>
      <c r="H467" s="2"/>
      <c r="I467" s="2"/>
    </row>
    <row r="468" spans="1:9" s="3" customFormat="1" ht="23.25" customHeight="1" x14ac:dyDescent="0.2">
      <c r="A468" s="1"/>
      <c r="B468" s="131"/>
      <c r="C468" s="127"/>
      <c r="D468" s="128"/>
      <c r="E468" s="129"/>
      <c r="F468" s="2"/>
      <c r="G468" s="130"/>
      <c r="H468" s="2"/>
      <c r="I468" s="2"/>
    </row>
    <row r="469" spans="1:9" s="3" customFormat="1" ht="23.25" customHeight="1" x14ac:dyDescent="0.2">
      <c r="A469" s="1"/>
      <c r="B469" s="131"/>
      <c r="C469" s="127"/>
      <c r="D469" s="128"/>
      <c r="E469" s="129"/>
      <c r="F469" s="2"/>
      <c r="G469" s="130"/>
      <c r="H469" s="2"/>
      <c r="I469" s="2"/>
    </row>
    <row r="470" spans="1:9" s="3" customFormat="1" ht="23.25" customHeight="1" x14ac:dyDescent="0.2">
      <c r="A470" s="1"/>
      <c r="B470" s="131"/>
      <c r="C470" s="127"/>
      <c r="D470" s="128"/>
      <c r="E470" s="129"/>
      <c r="F470" s="2"/>
      <c r="G470" s="130"/>
      <c r="H470" s="2"/>
      <c r="I470" s="2"/>
    </row>
    <row r="471" spans="1:9" s="3" customFormat="1" ht="23.25" customHeight="1" x14ac:dyDescent="0.2">
      <c r="A471" s="1"/>
      <c r="B471" s="131"/>
      <c r="C471" s="127"/>
      <c r="D471" s="128"/>
      <c r="E471" s="129"/>
      <c r="F471" s="2"/>
      <c r="G471" s="130"/>
      <c r="H471" s="2"/>
      <c r="I471" s="2"/>
    </row>
    <row r="472" spans="1:9" s="3" customFormat="1" ht="23.25" customHeight="1" x14ac:dyDescent="0.2">
      <c r="A472" s="1"/>
      <c r="B472" s="131"/>
      <c r="C472" s="127"/>
      <c r="D472" s="128"/>
      <c r="E472" s="129"/>
      <c r="F472" s="2"/>
      <c r="G472" s="130"/>
      <c r="H472" s="2"/>
      <c r="I472" s="2"/>
    </row>
    <row r="473" spans="1:9" s="3" customFormat="1" ht="23.25" customHeight="1" x14ac:dyDescent="0.2">
      <c r="A473" s="1"/>
      <c r="B473" s="131"/>
      <c r="C473" s="127"/>
      <c r="D473" s="128"/>
      <c r="E473" s="129"/>
      <c r="F473" s="2"/>
      <c r="G473" s="130"/>
      <c r="H473" s="2"/>
      <c r="I473" s="2"/>
    </row>
    <row r="474" spans="1:9" s="3" customFormat="1" ht="23.25" customHeight="1" x14ac:dyDescent="0.2">
      <c r="A474" s="1"/>
      <c r="B474" s="131"/>
      <c r="C474" s="127"/>
      <c r="D474" s="128"/>
      <c r="E474" s="129"/>
      <c r="F474" s="2"/>
      <c r="G474" s="130"/>
      <c r="H474" s="2"/>
      <c r="I474" s="2"/>
    </row>
    <row r="475" spans="1:9" s="3" customFormat="1" ht="23.25" customHeight="1" x14ac:dyDescent="0.2">
      <c r="A475" s="1"/>
      <c r="B475" s="131"/>
      <c r="C475" s="127"/>
      <c r="D475" s="128"/>
      <c r="E475" s="129"/>
      <c r="F475" s="2"/>
      <c r="G475" s="130"/>
      <c r="H475" s="2"/>
      <c r="I475" s="2"/>
    </row>
    <row r="476" spans="1:9" s="3" customFormat="1" ht="23.25" customHeight="1" x14ac:dyDescent="0.2">
      <c r="A476" s="1"/>
      <c r="B476" s="131"/>
      <c r="C476" s="127"/>
      <c r="D476" s="128"/>
      <c r="E476" s="129"/>
      <c r="F476" s="2"/>
      <c r="G476" s="130"/>
      <c r="H476" s="2"/>
      <c r="I476" s="2"/>
    </row>
    <row r="477" spans="1:9" s="3" customFormat="1" ht="23.25" customHeight="1" x14ac:dyDescent="0.2">
      <c r="A477" s="1"/>
      <c r="B477" s="131"/>
      <c r="C477" s="127"/>
      <c r="D477" s="128"/>
      <c r="E477" s="129"/>
      <c r="F477" s="2"/>
      <c r="G477" s="130"/>
      <c r="H477" s="2"/>
      <c r="I477" s="2"/>
    </row>
    <row r="478" spans="1:9" s="3" customFormat="1" ht="23.25" customHeight="1" x14ac:dyDescent="0.2">
      <c r="A478" s="1"/>
      <c r="B478" s="131"/>
      <c r="C478" s="127"/>
      <c r="D478" s="128"/>
      <c r="E478" s="129"/>
      <c r="F478" s="2"/>
      <c r="G478" s="130"/>
      <c r="H478" s="2"/>
      <c r="I478" s="2"/>
    </row>
    <row r="479" spans="1:9" s="3" customFormat="1" ht="23.25" customHeight="1" x14ac:dyDescent="0.2">
      <c r="A479" s="1"/>
      <c r="B479" s="131"/>
      <c r="C479" s="127"/>
      <c r="D479" s="128"/>
      <c r="E479" s="129"/>
      <c r="F479" s="2"/>
      <c r="G479" s="130"/>
      <c r="H479" s="2"/>
      <c r="I479" s="2"/>
    </row>
    <row r="480" spans="1:9" s="3" customFormat="1" ht="23.25" customHeight="1" x14ac:dyDescent="0.2">
      <c r="A480" s="1"/>
      <c r="B480" s="131"/>
      <c r="C480" s="127"/>
      <c r="D480" s="128"/>
      <c r="E480" s="129"/>
      <c r="F480" s="2"/>
      <c r="G480" s="130"/>
      <c r="H480" s="2"/>
      <c r="I480" s="2"/>
    </row>
    <row r="481" spans="1:9" s="3" customFormat="1" ht="23.25" customHeight="1" x14ac:dyDescent="0.2">
      <c r="A481" s="1"/>
      <c r="B481" s="131"/>
      <c r="C481" s="127"/>
      <c r="D481" s="128"/>
      <c r="E481" s="129"/>
      <c r="F481" s="2"/>
      <c r="G481" s="130"/>
      <c r="H481" s="2"/>
      <c r="I481" s="2"/>
    </row>
    <row r="482" spans="1:9" s="3" customFormat="1" ht="23.25" customHeight="1" x14ac:dyDescent="0.2">
      <c r="A482" s="1"/>
      <c r="B482" s="131"/>
      <c r="C482" s="127"/>
      <c r="D482" s="128"/>
      <c r="E482" s="129"/>
      <c r="F482" s="2"/>
      <c r="G482" s="130"/>
      <c r="H482" s="2"/>
      <c r="I482" s="2"/>
    </row>
    <row r="483" spans="1:9" s="3" customFormat="1" ht="23.25" customHeight="1" x14ac:dyDescent="0.2">
      <c r="A483" s="1"/>
      <c r="B483" s="131"/>
      <c r="C483" s="127"/>
      <c r="D483" s="128"/>
      <c r="E483" s="129"/>
      <c r="F483" s="2"/>
      <c r="G483" s="130"/>
      <c r="H483" s="2"/>
      <c r="I483" s="2"/>
    </row>
    <row r="484" spans="1:9" s="3" customFormat="1" ht="23.25" customHeight="1" x14ac:dyDescent="0.2">
      <c r="A484" s="1"/>
      <c r="B484" s="131"/>
      <c r="C484" s="127"/>
      <c r="D484" s="128"/>
      <c r="E484" s="129"/>
      <c r="F484" s="2"/>
      <c r="G484" s="130"/>
      <c r="H484" s="2"/>
      <c r="I484" s="2"/>
    </row>
    <row r="485" spans="1:9" s="3" customFormat="1" ht="23.25" customHeight="1" x14ac:dyDescent="0.2">
      <c r="A485" s="1"/>
      <c r="B485" s="131"/>
      <c r="C485" s="127"/>
      <c r="D485" s="128"/>
      <c r="E485" s="129"/>
      <c r="F485" s="2"/>
      <c r="G485" s="130"/>
      <c r="H485" s="2"/>
      <c r="I485" s="2"/>
    </row>
    <row r="486" spans="1:9" s="3" customFormat="1" ht="23.25" customHeight="1" x14ac:dyDescent="0.2">
      <c r="A486" s="1"/>
      <c r="B486" s="131"/>
      <c r="C486" s="127"/>
      <c r="D486" s="128"/>
      <c r="E486" s="129"/>
      <c r="F486" s="2"/>
      <c r="G486" s="130"/>
      <c r="H486" s="2"/>
      <c r="I486" s="2"/>
    </row>
    <row r="487" spans="1:9" s="3" customFormat="1" ht="23.25" customHeight="1" x14ac:dyDescent="0.2">
      <c r="A487" s="1"/>
      <c r="B487" s="131"/>
      <c r="C487" s="127"/>
      <c r="D487" s="128"/>
      <c r="E487" s="129"/>
      <c r="F487" s="2"/>
      <c r="G487" s="130"/>
      <c r="H487" s="2"/>
      <c r="I487" s="2"/>
    </row>
    <row r="488" spans="1:9" s="3" customFormat="1" ht="23.25" customHeight="1" x14ac:dyDescent="0.2">
      <c r="A488" s="1"/>
      <c r="B488" s="131"/>
      <c r="C488" s="127"/>
      <c r="D488" s="128"/>
      <c r="E488" s="129"/>
      <c r="F488" s="2"/>
      <c r="G488" s="130"/>
      <c r="H488" s="2"/>
      <c r="I488" s="2"/>
    </row>
    <row r="489" spans="1:9" s="3" customFormat="1" ht="23.25" customHeight="1" x14ac:dyDescent="0.2">
      <c r="A489" s="1"/>
      <c r="B489" s="131"/>
      <c r="C489" s="127"/>
      <c r="D489" s="128"/>
      <c r="E489" s="129"/>
      <c r="F489" s="2"/>
      <c r="G489" s="130"/>
      <c r="H489" s="2"/>
      <c r="I489" s="2"/>
    </row>
    <row r="490" spans="1:9" s="3" customFormat="1" ht="23.25" customHeight="1" x14ac:dyDescent="0.2">
      <c r="A490" s="1"/>
      <c r="B490" s="131"/>
      <c r="C490" s="127"/>
      <c r="D490" s="128"/>
      <c r="E490" s="129"/>
      <c r="F490" s="2"/>
      <c r="G490" s="130"/>
      <c r="H490" s="2"/>
      <c r="I490" s="2"/>
    </row>
    <row r="491" spans="1:9" s="3" customFormat="1" ht="23.25" customHeight="1" x14ac:dyDescent="0.2">
      <c r="A491" s="1"/>
      <c r="B491" s="131"/>
      <c r="C491" s="127"/>
      <c r="D491" s="128"/>
      <c r="E491" s="129"/>
      <c r="F491" s="2"/>
      <c r="G491" s="130"/>
      <c r="H491" s="2"/>
      <c r="I491" s="2"/>
    </row>
    <row r="492" spans="1:9" s="3" customFormat="1" ht="23.25" customHeight="1" x14ac:dyDescent="0.2">
      <c r="A492" s="1"/>
      <c r="B492" s="131"/>
      <c r="C492" s="127"/>
      <c r="D492" s="128"/>
      <c r="E492" s="129"/>
      <c r="F492" s="2"/>
      <c r="G492" s="130"/>
      <c r="H492" s="2"/>
      <c r="I492" s="2"/>
    </row>
    <row r="493" spans="1:9" s="3" customFormat="1" ht="23.25" customHeight="1" x14ac:dyDescent="0.2">
      <c r="A493" s="1"/>
      <c r="B493" s="131"/>
      <c r="C493" s="127"/>
      <c r="D493" s="128"/>
      <c r="E493" s="129"/>
      <c r="F493" s="2"/>
      <c r="G493" s="130"/>
      <c r="H493" s="2"/>
      <c r="I493" s="2"/>
    </row>
    <row r="494" spans="1:9" s="3" customFormat="1" ht="23.25" customHeight="1" x14ac:dyDescent="0.2">
      <c r="A494" s="1"/>
      <c r="B494" s="131"/>
      <c r="C494" s="127"/>
      <c r="D494" s="128"/>
      <c r="E494" s="129"/>
      <c r="F494" s="2"/>
      <c r="G494" s="130"/>
      <c r="H494" s="2"/>
      <c r="I494" s="2"/>
    </row>
    <row r="495" spans="1:9" s="3" customFormat="1" ht="23.25" customHeight="1" x14ac:dyDescent="0.2">
      <c r="A495" s="1"/>
      <c r="B495" s="131"/>
      <c r="C495" s="127"/>
      <c r="D495" s="128"/>
      <c r="E495" s="129"/>
      <c r="F495" s="2"/>
      <c r="G495" s="130"/>
      <c r="H495" s="2"/>
      <c r="I495" s="2"/>
    </row>
    <row r="496" spans="1:9" s="3" customFormat="1" ht="23.25" customHeight="1" x14ac:dyDescent="0.2">
      <c r="A496" s="1"/>
      <c r="B496" s="131"/>
      <c r="C496" s="127"/>
      <c r="D496" s="128"/>
      <c r="E496" s="129"/>
      <c r="F496" s="2"/>
      <c r="G496" s="130"/>
      <c r="H496" s="2"/>
      <c r="I496" s="2"/>
    </row>
    <row r="497" spans="1:9" s="3" customFormat="1" ht="23.25" customHeight="1" x14ac:dyDescent="0.2">
      <c r="A497" s="1"/>
      <c r="B497" s="131"/>
      <c r="C497" s="127"/>
      <c r="D497" s="128"/>
      <c r="E497" s="129"/>
      <c r="F497" s="2"/>
      <c r="G497" s="130"/>
      <c r="H497" s="2"/>
      <c r="I497" s="2"/>
    </row>
    <row r="498" spans="1:9" s="3" customFormat="1" ht="23.25" customHeight="1" x14ac:dyDescent="0.2">
      <c r="A498" s="1"/>
      <c r="B498" s="131"/>
      <c r="C498" s="127"/>
      <c r="D498" s="128"/>
      <c r="E498" s="129"/>
      <c r="F498" s="2"/>
      <c r="G498" s="130"/>
      <c r="H498" s="2"/>
      <c r="I498" s="2"/>
    </row>
    <row r="499" spans="1:9" s="3" customFormat="1" ht="23.25" customHeight="1" x14ac:dyDescent="0.2">
      <c r="A499" s="1"/>
      <c r="B499" s="131"/>
      <c r="C499" s="127"/>
      <c r="D499" s="128"/>
      <c r="E499" s="129"/>
      <c r="F499" s="2"/>
      <c r="G499" s="130"/>
      <c r="H499" s="2"/>
      <c r="I499" s="2"/>
    </row>
    <row r="500" spans="1:9" s="3" customFormat="1" ht="23.25" customHeight="1" x14ac:dyDescent="0.2">
      <c r="A500" s="1"/>
      <c r="B500" s="131"/>
      <c r="C500" s="127"/>
      <c r="D500" s="128"/>
      <c r="E500" s="129"/>
      <c r="F500" s="2"/>
      <c r="G500" s="130"/>
      <c r="H500" s="2"/>
      <c r="I500" s="2"/>
    </row>
    <row r="501" spans="1:9" s="3" customFormat="1" ht="23.25" customHeight="1" x14ac:dyDescent="0.2">
      <c r="A501" s="1"/>
      <c r="B501" s="131"/>
      <c r="C501" s="127"/>
      <c r="D501" s="128"/>
      <c r="E501" s="129"/>
      <c r="F501" s="2"/>
      <c r="G501" s="130"/>
      <c r="H501" s="2"/>
      <c r="I501" s="2"/>
    </row>
    <row r="502" spans="1:9" s="3" customFormat="1" ht="23.25" customHeight="1" x14ac:dyDescent="0.2">
      <c r="A502" s="1"/>
      <c r="B502" s="131"/>
      <c r="C502" s="127"/>
      <c r="D502" s="128"/>
      <c r="E502" s="129"/>
      <c r="F502" s="2"/>
      <c r="G502" s="130"/>
      <c r="H502" s="2"/>
      <c r="I502" s="2"/>
    </row>
    <row r="503" spans="1:9" s="3" customFormat="1" ht="23.25" customHeight="1" x14ac:dyDescent="0.2">
      <c r="A503" s="1"/>
      <c r="B503" s="131"/>
      <c r="C503" s="127"/>
      <c r="D503" s="128"/>
      <c r="E503" s="129"/>
      <c r="F503" s="2"/>
      <c r="G503" s="130"/>
      <c r="H503" s="2"/>
      <c r="I503" s="2"/>
    </row>
    <row r="504" spans="1:9" s="3" customFormat="1" ht="23.25" customHeight="1" x14ac:dyDescent="0.2">
      <c r="A504" s="1"/>
      <c r="B504" s="131"/>
      <c r="C504" s="127"/>
      <c r="D504" s="128"/>
      <c r="E504" s="129"/>
      <c r="F504" s="2"/>
      <c r="G504" s="130"/>
      <c r="H504" s="2"/>
      <c r="I504" s="2"/>
    </row>
    <row r="505" spans="1:9" s="3" customFormat="1" ht="23.25" customHeight="1" x14ac:dyDescent="0.2">
      <c r="A505" s="1"/>
      <c r="B505" s="131"/>
      <c r="C505" s="127"/>
      <c r="D505" s="128"/>
      <c r="E505" s="129"/>
      <c r="F505" s="2"/>
      <c r="G505" s="130"/>
      <c r="H505" s="2"/>
      <c r="I505" s="2"/>
    </row>
    <row r="506" spans="1:9" s="3" customFormat="1" ht="23.25" customHeight="1" x14ac:dyDescent="0.2">
      <c r="A506" s="1"/>
      <c r="B506" s="131"/>
      <c r="C506" s="127"/>
      <c r="D506" s="128"/>
      <c r="E506" s="129"/>
      <c r="F506" s="2"/>
      <c r="G506" s="130"/>
      <c r="H506" s="2"/>
      <c r="I506" s="2"/>
    </row>
    <row r="507" spans="1:9" s="3" customFormat="1" ht="23.25" customHeight="1" x14ac:dyDescent="0.2">
      <c r="A507" s="1"/>
      <c r="B507" s="131"/>
      <c r="C507" s="127"/>
      <c r="D507" s="128"/>
      <c r="E507" s="129"/>
      <c r="F507" s="2"/>
      <c r="G507" s="130"/>
      <c r="H507" s="2"/>
      <c r="I507" s="2"/>
    </row>
    <row r="508" spans="1:9" s="3" customFormat="1" ht="23.25" customHeight="1" x14ac:dyDescent="0.2">
      <c r="A508" s="1"/>
      <c r="B508" s="131"/>
      <c r="C508" s="127"/>
      <c r="D508" s="128"/>
      <c r="E508" s="129"/>
      <c r="F508" s="2"/>
      <c r="G508" s="130"/>
      <c r="H508" s="2"/>
      <c r="I508" s="2"/>
    </row>
    <row r="509" spans="1:9" s="3" customFormat="1" ht="23.25" customHeight="1" x14ac:dyDescent="0.2">
      <c r="A509" s="1"/>
      <c r="B509" s="131"/>
      <c r="C509" s="127"/>
      <c r="D509" s="128"/>
      <c r="E509" s="129"/>
      <c r="F509" s="2"/>
      <c r="G509" s="130"/>
      <c r="H509" s="2"/>
      <c r="I509" s="2"/>
    </row>
    <row r="510" spans="1:9" s="3" customFormat="1" ht="23.25" customHeight="1" x14ac:dyDescent="0.2">
      <c r="A510" s="1"/>
      <c r="B510" s="131"/>
      <c r="C510" s="127"/>
      <c r="D510" s="128"/>
      <c r="E510" s="129"/>
      <c r="F510" s="2"/>
      <c r="G510" s="130"/>
      <c r="H510" s="2"/>
      <c r="I510" s="2"/>
    </row>
    <row r="511" spans="1:9" s="3" customFormat="1" ht="23.25" customHeight="1" x14ac:dyDescent="0.2">
      <c r="A511" s="1"/>
      <c r="B511" s="131"/>
      <c r="C511" s="127"/>
      <c r="D511" s="128"/>
      <c r="E511" s="129"/>
      <c r="F511" s="2"/>
      <c r="G511" s="130"/>
      <c r="H511" s="2"/>
      <c r="I511" s="2"/>
    </row>
    <row r="512" spans="1:9" s="3" customFormat="1" ht="23.25" customHeight="1" x14ac:dyDescent="0.2">
      <c r="A512" s="1"/>
      <c r="B512" s="131"/>
      <c r="C512" s="127"/>
      <c r="D512" s="128"/>
      <c r="E512" s="129"/>
      <c r="F512" s="2"/>
      <c r="G512" s="130"/>
      <c r="H512" s="2"/>
      <c r="I512" s="2"/>
    </row>
    <row r="513" spans="1:9" s="3" customFormat="1" ht="23.25" customHeight="1" x14ac:dyDescent="0.2">
      <c r="A513" s="1"/>
      <c r="B513" s="131"/>
      <c r="C513" s="127"/>
      <c r="D513" s="128"/>
      <c r="E513" s="129"/>
      <c r="F513" s="2"/>
      <c r="G513" s="130"/>
      <c r="H513" s="2"/>
      <c r="I513" s="2"/>
    </row>
    <row r="514" spans="1:9" s="3" customFormat="1" ht="23.25" customHeight="1" x14ac:dyDescent="0.2">
      <c r="A514" s="1"/>
      <c r="B514" s="131"/>
      <c r="C514" s="127"/>
      <c r="D514" s="128"/>
      <c r="E514" s="129"/>
      <c r="F514" s="2"/>
      <c r="G514" s="130"/>
      <c r="H514" s="2"/>
      <c r="I514" s="2"/>
    </row>
    <row r="515" spans="1:9" s="3" customFormat="1" ht="23.25" customHeight="1" x14ac:dyDescent="0.2">
      <c r="A515" s="1"/>
      <c r="B515" s="131"/>
      <c r="C515" s="127"/>
      <c r="D515" s="128"/>
      <c r="E515" s="129"/>
      <c r="F515" s="2"/>
      <c r="G515" s="130"/>
      <c r="H515" s="2"/>
      <c r="I515" s="2"/>
    </row>
    <row r="516" spans="1:9" s="3" customFormat="1" ht="23.25" customHeight="1" x14ac:dyDescent="0.2">
      <c r="A516" s="1"/>
      <c r="B516" s="131"/>
      <c r="C516" s="127"/>
      <c r="D516" s="128"/>
      <c r="E516" s="129"/>
      <c r="F516" s="2"/>
      <c r="G516" s="130"/>
      <c r="H516" s="2"/>
      <c r="I516" s="2"/>
    </row>
    <row r="517" spans="1:9" s="3" customFormat="1" ht="23.25" customHeight="1" x14ac:dyDescent="0.2">
      <c r="A517" s="1"/>
      <c r="B517" s="131"/>
      <c r="C517" s="127"/>
      <c r="D517" s="128"/>
      <c r="E517" s="129"/>
      <c r="F517" s="2"/>
      <c r="G517" s="130"/>
      <c r="H517" s="2"/>
      <c r="I517" s="2"/>
    </row>
    <row r="518" spans="1:9" s="3" customFormat="1" ht="23.25" customHeight="1" x14ac:dyDescent="0.2">
      <c r="A518" s="1"/>
      <c r="B518" s="131"/>
      <c r="C518" s="127"/>
      <c r="D518" s="128"/>
      <c r="E518" s="129"/>
      <c r="F518" s="2"/>
      <c r="G518" s="130"/>
      <c r="H518" s="2"/>
      <c r="I518" s="2"/>
    </row>
    <row r="519" spans="1:9" s="3" customFormat="1" ht="23.25" customHeight="1" x14ac:dyDescent="0.2">
      <c r="A519" s="1"/>
      <c r="B519" s="131"/>
      <c r="C519" s="127"/>
      <c r="D519" s="128"/>
      <c r="E519" s="129"/>
      <c r="F519" s="2"/>
      <c r="G519" s="130"/>
      <c r="H519" s="2"/>
      <c r="I519" s="2"/>
    </row>
    <row r="520" spans="1:9" s="3" customFormat="1" ht="23.25" customHeight="1" x14ac:dyDescent="0.2">
      <c r="A520" s="1"/>
      <c r="B520" s="131"/>
      <c r="C520" s="127"/>
      <c r="D520" s="128"/>
      <c r="E520" s="129"/>
      <c r="F520" s="2"/>
      <c r="G520" s="130"/>
      <c r="H520" s="2"/>
      <c r="I520" s="2"/>
    </row>
    <row r="521" spans="1:9" s="3" customFormat="1" ht="23.25" customHeight="1" x14ac:dyDescent="0.2">
      <c r="A521" s="1"/>
      <c r="B521" s="131"/>
      <c r="C521" s="127"/>
      <c r="D521" s="128"/>
      <c r="E521" s="129"/>
      <c r="F521" s="2"/>
      <c r="G521" s="130"/>
      <c r="H521" s="2"/>
      <c r="I521" s="2"/>
    </row>
    <row r="522" spans="1:9" s="3" customFormat="1" ht="23.25" customHeight="1" x14ac:dyDescent="0.2">
      <c r="A522" s="1"/>
      <c r="B522" s="131"/>
      <c r="C522" s="127"/>
      <c r="D522" s="128"/>
      <c r="E522" s="129"/>
      <c r="F522" s="2"/>
      <c r="G522" s="130"/>
      <c r="H522" s="2"/>
      <c r="I522" s="2"/>
    </row>
    <row r="523" spans="1:9" s="3" customFormat="1" ht="23.25" customHeight="1" x14ac:dyDescent="0.2">
      <c r="A523" s="1"/>
      <c r="B523" s="131"/>
      <c r="C523" s="127"/>
      <c r="D523" s="128"/>
      <c r="E523" s="129"/>
      <c r="F523" s="2"/>
      <c r="G523" s="130"/>
      <c r="H523" s="2"/>
      <c r="I523" s="2"/>
    </row>
    <row r="524" spans="1:9" s="3" customFormat="1" ht="23.25" customHeight="1" x14ac:dyDescent="0.2">
      <c r="A524" s="1"/>
      <c r="B524" s="131"/>
      <c r="C524" s="127"/>
      <c r="D524" s="128"/>
      <c r="E524" s="129"/>
      <c r="F524" s="2"/>
      <c r="G524" s="130"/>
      <c r="H524" s="2"/>
      <c r="I524" s="2"/>
    </row>
    <row r="525" spans="1:9" s="3" customFormat="1" ht="23.25" customHeight="1" x14ac:dyDescent="0.2">
      <c r="A525" s="1"/>
      <c r="B525" s="131"/>
      <c r="C525" s="127"/>
      <c r="D525" s="128"/>
      <c r="E525" s="129"/>
      <c r="F525" s="2"/>
      <c r="G525" s="130"/>
      <c r="H525" s="2"/>
      <c r="I525" s="2"/>
    </row>
    <row r="526" spans="1:9" s="3" customFormat="1" ht="23.25" customHeight="1" x14ac:dyDescent="0.2">
      <c r="A526" s="1"/>
      <c r="B526" s="131"/>
      <c r="C526" s="127"/>
      <c r="D526" s="128"/>
      <c r="E526" s="129"/>
      <c r="F526" s="2"/>
      <c r="G526" s="130"/>
      <c r="H526" s="2"/>
      <c r="I526" s="2"/>
    </row>
    <row r="527" spans="1:9" s="3" customFormat="1" ht="23.25" customHeight="1" x14ac:dyDescent="0.2">
      <c r="A527" s="1"/>
      <c r="B527" s="131"/>
      <c r="C527" s="127"/>
      <c r="D527" s="128"/>
      <c r="E527" s="129"/>
      <c r="F527" s="2"/>
      <c r="G527" s="130"/>
      <c r="H527" s="2"/>
      <c r="I527" s="2"/>
    </row>
    <row r="528" spans="1:9" s="3" customFormat="1" ht="23.25" customHeight="1" x14ac:dyDescent="0.2">
      <c r="A528" s="1"/>
      <c r="B528" s="131"/>
      <c r="C528" s="127"/>
      <c r="D528" s="128"/>
      <c r="E528" s="129"/>
      <c r="F528" s="2"/>
      <c r="G528" s="130"/>
      <c r="H528" s="2"/>
      <c r="I528" s="2"/>
    </row>
    <row r="529" spans="1:9" s="3" customFormat="1" ht="23.25" customHeight="1" x14ac:dyDescent="0.2">
      <c r="A529" s="1"/>
      <c r="B529" s="131"/>
      <c r="C529" s="127"/>
      <c r="D529" s="128"/>
      <c r="E529" s="129"/>
      <c r="F529" s="2"/>
      <c r="G529" s="130"/>
      <c r="H529" s="2"/>
      <c r="I529" s="2"/>
    </row>
    <row r="530" spans="1:9" s="3" customFormat="1" ht="23.25" customHeight="1" x14ac:dyDescent="0.2">
      <c r="A530" s="1"/>
      <c r="B530" s="131"/>
      <c r="C530" s="127"/>
      <c r="D530" s="128"/>
      <c r="E530" s="129"/>
      <c r="F530" s="2"/>
      <c r="G530" s="130"/>
      <c r="H530" s="2"/>
      <c r="I530" s="2"/>
    </row>
    <row r="531" spans="1:9" s="3" customFormat="1" ht="23.25" customHeight="1" x14ac:dyDescent="0.2">
      <c r="A531" s="1"/>
      <c r="B531" s="131"/>
      <c r="C531" s="127"/>
      <c r="D531" s="128"/>
      <c r="E531" s="129"/>
      <c r="F531" s="2"/>
      <c r="G531" s="130"/>
      <c r="H531" s="2"/>
      <c r="I531" s="2"/>
    </row>
    <row r="532" spans="1:9" s="3" customFormat="1" ht="23.25" customHeight="1" x14ac:dyDescent="0.2">
      <c r="A532" s="1"/>
      <c r="B532" s="131"/>
      <c r="C532" s="127"/>
      <c r="D532" s="128"/>
      <c r="E532" s="129"/>
      <c r="F532" s="2"/>
      <c r="G532" s="130"/>
      <c r="H532" s="2"/>
      <c r="I532" s="2"/>
    </row>
    <row r="533" spans="1:9" s="3" customFormat="1" ht="23.25" customHeight="1" x14ac:dyDescent="0.2">
      <c r="A533" s="1"/>
      <c r="B533" s="131"/>
      <c r="C533" s="127"/>
      <c r="D533" s="128"/>
      <c r="E533" s="129"/>
      <c r="F533" s="2"/>
      <c r="G533" s="130"/>
      <c r="H533" s="2"/>
      <c r="I533" s="2"/>
    </row>
    <row r="534" spans="1:9" s="3" customFormat="1" ht="23.25" customHeight="1" x14ac:dyDescent="0.2">
      <c r="A534" s="1"/>
      <c r="B534" s="131"/>
      <c r="C534" s="127"/>
      <c r="D534" s="128"/>
      <c r="E534" s="129"/>
      <c r="F534" s="2"/>
      <c r="G534" s="130"/>
      <c r="H534" s="2"/>
      <c r="I534" s="2"/>
    </row>
    <row r="535" spans="1:9" s="3" customFormat="1" ht="23.25" customHeight="1" x14ac:dyDescent="0.2">
      <c r="A535" s="1"/>
      <c r="B535" s="131"/>
      <c r="C535" s="127"/>
      <c r="D535" s="128"/>
      <c r="E535" s="129"/>
      <c r="F535" s="2"/>
      <c r="G535" s="130"/>
      <c r="H535" s="2"/>
      <c r="I535" s="2"/>
    </row>
    <row r="536" spans="1:9" s="3" customFormat="1" ht="23.25" customHeight="1" x14ac:dyDescent="0.2">
      <c r="A536" s="1"/>
      <c r="B536" s="131"/>
      <c r="C536" s="127"/>
      <c r="D536" s="128"/>
      <c r="E536" s="129"/>
      <c r="F536" s="2"/>
      <c r="G536" s="130"/>
      <c r="H536" s="2"/>
      <c r="I536" s="2"/>
    </row>
    <row r="537" spans="1:9" s="3" customFormat="1" ht="23.25" customHeight="1" x14ac:dyDescent="0.2">
      <c r="A537" s="1"/>
      <c r="B537" s="131"/>
      <c r="C537" s="127"/>
      <c r="D537" s="128"/>
      <c r="E537" s="129"/>
      <c r="F537" s="2"/>
      <c r="G537" s="130"/>
      <c r="H537" s="2"/>
      <c r="I537" s="2"/>
    </row>
    <row r="538" spans="1:9" s="3" customFormat="1" ht="23.25" customHeight="1" x14ac:dyDescent="0.2">
      <c r="A538" s="1"/>
      <c r="B538" s="131"/>
      <c r="C538" s="127"/>
      <c r="D538" s="128"/>
      <c r="E538" s="129"/>
      <c r="F538" s="2"/>
      <c r="G538" s="130"/>
      <c r="H538" s="2"/>
      <c r="I538" s="2"/>
    </row>
    <row r="539" spans="1:9" s="3" customFormat="1" ht="23.25" customHeight="1" x14ac:dyDescent="0.2">
      <c r="A539" s="1"/>
      <c r="B539" s="131"/>
      <c r="C539" s="127"/>
      <c r="D539" s="128"/>
      <c r="E539" s="129"/>
      <c r="F539" s="2"/>
      <c r="G539" s="130"/>
      <c r="H539" s="2"/>
      <c r="I539" s="2"/>
    </row>
    <row r="540" spans="1:9" s="3" customFormat="1" ht="23.25" customHeight="1" x14ac:dyDescent="0.2">
      <c r="A540" s="1"/>
      <c r="B540" s="131"/>
      <c r="C540" s="127"/>
      <c r="D540" s="128"/>
      <c r="E540" s="129"/>
      <c r="F540" s="2"/>
      <c r="G540" s="130"/>
      <c r="H540" s="2"/>
      <c r="I540" s="2"/>
    </row>
    <row r="541" spans="1:9" s="3" customFormat="1" ht="23.25" customHeight="1" x14ac:dyDescent="0.2">
      <c r="A541" s="1"/>
      <c r="B541" s="131"/>
      <c r="C541" s="127"/>
      <c r="D541" s="128"/>
      <c r="E541" s="129"/>
      <c r="F541" s="2"/>
      <c r="G541" s="130"/>
      <c r="H541" s="2"/>
      <c r="I541" s="2"/>
    </row>
    <row r="542" spans="1:9" s="3" customFormat="1" ht="23.25" customHeight="1" x14ac:dyDescent="0.2">
      <c r="A542" s="1"/>
      <c r="B542" s="131"/>
      <c r="C542" s="127"/>
      <c r="D542" s="128"/>
      <c r="E542" s="129"/>
      <c r="F542" s="2"/>
      <c r="G542" s="130"/>
      <c r="H542" s="2"/>
      <c r="I542" s="2"/>
    </row>
    <row r="543" spans="1:9" s="3" customFormat="1" ht="23.25" customHeight="1" x14ac:dyDescent="0.2">
      <c r="A543" s="1"/>
      <c r="B543" s="131"/>
      <c r="C543" s="127"/>
      <c r="D543" s="128"/>
      <c r="E543" s="129"/>
      <c r="F543" s="2"/>
      <c r="G543" s="130"/>
      <c r="H543" s="2"/>
      <c r="I543" s="2"/>
    </row>
    <row r="544" spans="1:9" s="3" customFormat="1" ht="23.25" customHeight="1" x14ac:dyDescent="0.2">
      <c r="A544" s="1"/>
      <c r="B544" s="131"/>
      <c r="C544" s="127"/>
      <c r="D544" s="128"/>
      <c r="E544" s="129"/>
      <c r="F544" s="2"/>
      <c r="G544" s="130"/>
      <c r="H544" s="2"/>
      <c r="I544" s="2"/>
    </row>
    <row r="545" spans="1:9" s="3" customFormat="1" ht="23.25" customHeight="1" x14ac:dyDescent="0.2">
      <c r="A545" s="1"/>
      <c r="B545" s="131"/>
      <c r="C545" s="127"/>
      <c r="D545" s="128"/>
      <c r="E545" s="129"/>
      <c r="F545" s="2"/>
      <c r="G545" s="130"/>
      <c r="H545" s="2"/>
      <c r="I545" s="2"/>
    </row>
    <row r="546" spans="1:9" s="3" customFormat="1" ht="23.25" customHeight="1" x14ac:dyDescent="0.2">
      <c r="A546" s="1"/>
      <c r="B546" s="131"/>
      <c r="C546" s="127"/>
      <c r="D546" s="128"/>
      <c r="E546" s="129"/>
      <c r="F546" s="2"/>
      <c r="G546" s="130"/>
      <c r="H546" s="2"/>
      <c r="I546" s="2"/>
    </row>
    <row r="547" spans="1:9" s="3" customFormat="1" ht="23.25" customHeight="1" x14ac:dyDescent="0.2">
      <c r="A547" s="1"/>
      <c r="B547" s="131"/>
      <c r="C547" s="127"/>
      <c r="D547" s="128"/>
      <c r="E547" s="129"/>
      <c r="F547" s="2"/>
      <c r="G547" s="130"/>
      <c r="H547" s="2"/>
      <c r="I547" s="2"/>
    </row>
    <row r="548" spans="1:9" s="3" customFormat="1" ht="23.25" customHeight="1" x14ac:dyDescent="0.2">
      <c r="A548" s="1"/>
      <c r="B548" s="131"/>
      <c r="C548" s="127"/>
      <c r="D548" s="128"/>
      <c r="E548" s="129"/>
      <c r="F548" s="2"/>
      <c r="G548" s="130"/>
      <c r="H548" s="2"/>
      <c r="I548" s="2"/>
    </row>
    <row r="549" spans="1:9" s="3" customFormat="1" ht="23.25" customHeight="1" x14ac:dyDescent="0.2">
      <c r="A549" s="1"/>
      <c r="B549" s="131"/>
      <c r="C549" s="127"/>
      <c r="D549" s="128"/>
      <c r="E549" s="129"/>
      <c r="F549" s="2"/>
      <c r="G549" s="130"/>
      <c r="H549" s="2"/>
      <c r="I549" s="2"/>
    </row>
    <row r="550" spans="1:9" s="3" customFormat="1" ht="23.25" customHeight="1" x14ac:dyDescent="0.2">
      <c r="A550" s="1"/>
      <c r="B550" s="131"/>
      <c r="C550" s="127"/>
      <c r="D550" s="128"/>
      <c r="E550" s="129"/>
      <c r="F550" s="2"/>
      <c r="G550" s="130"/>
      <c r="H550" s="2"/>
      <c r="I550" s="2"/>
    </row>
    <row r="551" spans="1:9" s="3" customFormat="1" ht="23.25" customHeight="1" x14ac:dyDescent="0.2">
      <c r="A551" s="1"/>
      <c r="B551" s="131"/>
      <c r="C551" s="127"/>
      <c r="D551" s="128"/>
      <c r="E551" s="129"/>
      <c r="F551" s="2"/>
      <c r="G551" s="130"/>
      <c r="H551" s="2"/>
      <c r="I551" s="2"/>
    </row>
    <row r="552" spans="1:9" s="3" customFormat="1" ht="23.25" customHeight="1" x14ac:dyDescent="0.2">
      <c r="A552" s="1"/>
      <c r="B552" s="131"/>
      <c r="C552" s="127"/>
      <c r="D552" s="128"/>
      <c r="E552" s="129"/>
      <c r="F552" s="2"/>
      <c r="G552" s="130"/>
      <c r="H552" s="2"/>
      <c r="I552" s="2"/>
    </row>
    <row r="553" spans="1:9" s="3" customFormat="1" ht="23.25" customHeight="1" x14ac:dyDescent="0.2">
      <c r="A553" s="1"/>
      <c r="B553" s="131"/>
      <c r="C553" s="127"/>
      <c r="D553" s="128"/>
      <c r="E553" s="129"/>
      <c r="F553" s="2"/>
      <c r="G553" s="130"/>
      <c r="H553" s="2"/>
      <c r="I553" s="2"/>
    </row>
    <row r="554" spans="1:9" s="3" customFormat="1" ht="23.25" customHeight="1" x14ac:dyDescent="0.2">
      <c r="A554" s="1"/>
      <c r="B554" s="131"/>
      <c r="C554" s="127"/>
      <c r="D554" s="128"/>
      <c r="E554" s="129"/>
      <c r="F554" s="2"/>
      <c r="G554" s="130"/>
      <c r="H554" s="2"/>
      <c r="I554" s="2"/>
    </row>
    <row r="555" spans="1:9" s="3" customFormat="1" ht="23.25" customHeight="1" x14ac:dyDescent="0.2">
      <c r="A555" s="1"/>
      <c r="B555" s="131"/>
      <c r="C555" s="127"/>
      <c r="D555" s="128"/>
      <c r="E555" s="129"/>
      <c r="F555" s="2"/>
      <c r="G555" s="130"/>
      <c r="H555" s="2"/>
      <c r="I555" s="2"/>
    </row>
    <row r="556" spans="1:9" s="3" customFormat="1" ht="23.25" customHeight="1" x14ac:dyDescent="0.2">
      <c r="A556" s="1"/>
      <c r="B556" s="131"/>
      <c r="C556" s="127"/>
      <c r="D556" s="128"/>
      <c r="E556" s="129"/>
      <c r="F556" s="2"/>
      <c r="G556" s="130"/>
      <c r="H556" s="2"/>
      <c r="I556" s="2"/>
    </row>
    <row r="557" spans="1:9" s="3" customFormat="1" ht="23.25" customHeight="1" x14ac:dyDescent="0.2">
      <c r="A557" s="1"/>
      <c r="B557" s="131"/>
      <c r="C557" s="127"/>
      <c r="D557" s="128"/>
      <c r="E557" s="129"/>
      <c r="F557" s="2"/>
      <c r="G557" s="130"/>
      <c r="H557" s="2"/>
      <c r="I557" s="2"/>
    </row>
    <row r="558" spans="1:9" s="3" customFormat="1" ht="23.25" customHeight="1" x14ac:dyDescent="0.2">
      <c r="A558" s="1"/>
      <c r="B558" s="131"/>
      <c r="C558" s="127"/>
      <c r="D558" s="128"/>
      <c r="E558" s="129"/>
      <c r="F558" s="2"/>
      <c r="G558" s="130"/>
      <c r="H558" s="2"/>
      <c r="I558" s="2"/>
    </row>
    <row r="559" spans="1:9" s="3" customFormat="1" ht="23.25" customHeight="1" x14ac:dyDescent="0.2">
      <c r="A559" s="1"/>
      <c r="B559" s="131"/>
      <c r="C559" s="127"/>
      <c r="D559" s="128"/>
      <c r="E559" s="129"/>
      <c r="F559" s="2"/>
      <c r="G559" s="130"/>
      <c r="H559" s="2"/>
      <c r="I559" s="2"/>
    </row>
    <row r="560" spans="1:9" s="3" customFormat="1" ht="23.25" customHeight="1" x14ac:dyDescent="0.2">
      <c r="A560" s="1"/>
      <c r="B560" s="131"/>
      <c r="C560" s="127"/>
      <c r="D560" s="128"/>
      <c r="E560" s="129"/>
      <c r="F560" s="2"/>
      <c r="G560" s="130"/>
      <c r="H560" s="2"/>
      <c r="I560" s="2"/>
    </row>
    <row r="561" spans="1:9" s="3" customFormat="1" ht="23.25" customHeight="1" x14ac:dyDescent="0.2">
      <c r="A561" s="1"/>
      <c r="B561" s="131"/>
      <c r="C561" s="127"/>
      <c r="D561" s="128"/>
      <c r="E561" s="129"/>
      <c r="F561" s="2"/>
      <c r="G561" s="130"/>
      <c r="H561" s="2"/>
      <c r="I561" s="2"/>
    </row>
    <row r="562" spans="1:9" s="3" customFormat="1" ht="23.25" customHeight="1" x14ac:dyDescent="0.2">
      <c r="A562" s="1"/>
      <c r="B562" s="131"/>
      <c r="C562" s="127"/>
      <c r="D562" s="128"/>
      <c r="E562" s="129"/>
      <c r="F562" s="2"/>
      <c r="G562" s="130"/>
      <c r="H562" s="2"/>
      <c r="I562" s="2"/>
    </row>
    <row r="563" spans="1:9" s="3" customFormat="1" ht="23.25" customHeight="1" x14ac:dyDescent="0.2">
      <c r="A563" s="1"/>
      <c r="B563" s="131"/>
      <c r="C563" s="127"/>
      <c r="D563" s="128"/>
      <c r="E563" s="129"/>
      <c r="F563" s="2"/>
      <c r="G563" s="130"/>
      <c r="H563" s="2"/>
      <c r="I563" s="2"/>
    </row>
    <row r="564" spans="1:9" s="3" customFormat="1" ht="23.25" customHeight="1" x14ac:dyDescent="0.2">
      <c r="A564" s="1"/>
      <c r="B564" s="131"/>
      <c r="C564" s="127"/>
      <c r="D564" s="128"/>
      <c r="E564" s="129"/>
      <c r="F564" s="2"/>
      <c r="G564" s="130"/>
      <c r="H564" s="2"/>
      <c r="I564" s="2"/>
    </row>
    <row r="565" spans="1:9" s="3" customFormat="1" ht="23.25" customHeight="1" x14ac:dyDescent="0.2">
      <c r="A565" s="1"/>
      <c r="B565" s="131"/>
      <c r="C565" s="127"/>
      <c r="D565" s="128"/>
      <c r="E565" s="129"/>
      <c r="F565" s="2"/>
      <c r="G565" s="130"/>
      <c r="H565" s="2"/>
      <c r="I565" s="2"/>
    </row>
    <row r="566" spans="1:9" s="3" customFormat="1" ht="23.25" customHeight="1" x14ac:dyDescent="0.2">
      <c r="A566" s="1"/>
      <c r="B566" s="131"/>
      <c r="C566" s="127"/>
      <c r="D566" s="128"/>
      <c r="E566" s="129"/>
      <c r="F566" s="2"/>
      <c r="G566" s="130"/>
      <c r="H566" s="2"/>
      <c r="I566" s="2"/>
    </row>
    <row r="567" spans="1:9" s="3" customFormat="1" ht="23.25" customHeight="1" x14ac:dyDescent="0.2">
      <c r="A567" s="1"/>
      <c r="B567" s="131"/>
      <c r="C567" s="127"/>
      <c r="D567" s="128"/>
      <c r="E567" s="129"/>
      <c r="F567" s="2"/>
      <c r="G567" s="130"/>
      <c r="H567" s="2"/>
      <c r="I567" s="2"/>
    </row>
    <row r="568" spans="1:9" s="3" customFormat="1" ht="23.25" customHeight="1" x14ac:dyDescent="0.2">
      <c r="A568" s="1"/>
      <c r="B568" s="131"/>
      <c r="C568" s="127"/>
      <c r="D568" s="128"/>
      <c r="E568" s="129"/>
      <c r="F568" s="2"/>
      <c r="G568" s="130"/>
      <c r="H568" s="2"/>
      <c r="I568" s="2"/>
    </row>
    <row r="569" spans="1:9" s="3" customFormat="1" ht="23.25" customHeight="1" x14ac:dyDescent="0.2">
      <c r="A569" s="1"/>
      <c r="B569" s="131"/>
      <c r="C569" s="127"/>
      <c r="D569" s="128"/>
      <c r="E569" s="129"/>
      <c r="F569" s="2"/>
      <c r="G569" s="130"/>
      <c r="H569" s="2"/>
      <c r="I569" s="2"/>
    </row>
    <row r="570" spans="1:9" s="3" customFormat="1" ht="23.25" customHeight="1" x14ac:dyDescent="0.2">
      <c r="A570" s="1"/>
      <c r="B570" s="131"/>
      <c r="C570" s="127"/>
      <c r="D570" s="128"/>
      <c r="E570" s="129"/>
      <c r="F570" s="2"/>
      <c r="G570" s="130"/>
      <c r="H570" s="2"/>
      <c r="I570" s="2"/>
    </row>
    <row r="571" spans="1:9" s="3" customFormat="1" ht="23.25" customHeight="1" x14ac:dyDescent="0.2">
      <c r="A571" s="1"/>
      <c r="B571" s="131"/>
      <c r="C571" s="127"/>
      <c r="D571" s="128"/>
      <c r="E571" s="129"/>
      <c r="F571" s="2"/>
      <c r="G571" s="130"/>
      <c r="H571" s="2"/>
      <c r="I571" s="2"/>
    </row>
    <row r="572" spans="1:9" s="3" customFormat="1" ht="23.25" customHeight="1" x14ac:dyDescent="0.2">
      <c r="A572" s="1"/>
      <c r="B572" s="131"/>
      <c r="C572" s="127"/>
      <c r="D572" s="128"/>
      <c r="E572" s="129"/>
      <c r="F572" s="2"/>
      <c r="G572" s="130"/>
      <c r="H572" s="2"/>
      <c r="I572" s="2"/>
    </row>
    <row r="573" spans="1:9" s="3" customFormat="1" ht="23.25" customHeight="1" x14ac:dyDescent="0.2">
      <c r="A573" s="1"/>
      <c r="B573" s="131"/>
      <c r="C573" s="127"/>
      <c r="D573" s="128"/>
      <c r="E573" s="129"/>
      <c r="F573" s="2"/>
      <c r="G573" s="130"/>
      <c r="H573" s="2"/>
      <c r="I573" s="2"/>
    </row>
    <row r="574" spans="1:9" s="3" customFormat="1" ht="23.25" customHeight="1" x14ac:dyDescent="0.2">
      <c r="A574" s="1"/>
      <c r="B574" s="131"/>
      <c r="C574" s="127"/>
      <c r="D574" s="128"/>
      <c r="E574" s="129"/>
      <c r="F574" s="2"/>
      <c r="G574" s="130"/>
      <c r="H574" s="2"/>
      <c r="I574" s="2"/>
    </row>
    <row r="575" spans="1:9" s="3" customFormat="1" ht="23.25" customHeight="1" x14ac:dyDescent="0.2">
      <c r="A575" s="1"/>
      <c r="B575" s="131"/>
      <c r="C575" s="127"/>
      <c r="D575" s="128"/>
      <c r="E575" s="129"/>
      <c r="F575" s="2"/>
      <c r="G575" s="130"/>
      <c r="H575" s="2"/>
      <c r="I575" s="2"/>
    </row>
    <row r="576" spans="1:9" s="3" customFormat="1" ht="23.25" customHeight="1" x14ac:dyDescent="0.2">
      <c r="A576" s="1"/>
      <c r="B576" s="131"/>
      <c r="C576" s="127"/>
      <c r="D576" s="128"/>
      <c r="E576" s="129"/>
      <c r="F576" s="2"/>
      <c r="G576" s="130"/>
      <c r="H576" s="2"/>
      <c r="I576" s="2"/>
    </row>
    <row r="577" spans="1:9" s="3" customFormat="1" ht="23.25" customHeight="1" x14ac:dyDescent="0.2">
      <c r="A577" s="1"/>
      <c r="B577" s="131"/>
      <c r="C577" s="127"/>
      <c r="D577" s="128"/>
      <c r="E577" s="129"/>
      <c r="F577" s="2"/>
      <c r="G577" s="130"/>
      <c r="H577" s="2"/>
      <c r="I577" s="2"/>
    </row>
    <row r="578" spans="1:9" s="3" customFormat="1" ht="23.25" customHeight="1" x14ac:dyDescent="0.2">
      <c r="A578" s="1"/>
      <c r="B578" s="131"/>
      <c r="C578" s="127"/>
      <c r="D578" s="128"/>
      <c r="E578" s="129"/>
      <c r="F578" s="2"/>
      <c r="G578" s="130"/>
      <c r="H578" s="2"/>
      <c r="I578" s="2"/>
    </row>
    <row r="579" spans="1:9" s="3" customFormat="1" ht="23.25" customHeight="1" x14ac:dyDescent="0.2">
      <c r="A579" s="1"/>
      <c r="B579" s="131"/>
      <c r="C579" s="127"/>
      <c r="D579" s="128"/>
      <c r="E579" s="129"/>
      <c r="F579" s="2"/>
      <c r="G579" s="130"/>
      <c r="H579" s="2"/>
      <c r="I579" s="2"/>
    </row>
    <row r="580" spans="1:9" s="3" customFormat="1" ht="23.25" customHeight="1" x14ac:dyDescent="0.2">
      <c r="A580" s="1"/>
      <c r="B580" s="131"/>
      <c r="C580" s="127"/>
      <c r="D580" s="128"/>
      <c r="E580" s="129"/>
      <c r="F580" s="2"/>
      <c r="G580" s="130"/>
      <c r="H580" s="2"/>
      <c r="I580" s="2"/>
    </row>
    <row r="581" spans="1:9" s="3" customFormat="1" ht="23.25" customHeight="1" x14ac:dyDescent="0.2">
      <c r="A581" s="1"/>
      <c r="B581" s="131"/>
      <c r="C581" s="127"/>
      <c r="D581" s="128"/>
      <c r="E581" s="129"/>
      <c r="F581" s="2"/>
      <c r="G581" s="130"/>
      <c r="H581" s="2"/>
      <c r="I581" s="2"/>
    </row>
    <row r="582" spans="1:9" s="3" customFormat="1" ht="23.25" customHeight="1" x14ac:dyDescent="0.2">
      <c r="A582" s="1"/>
      <c r="B582" s="131"/>
      <c r="C582" s="127"/>
      <c r="D582" s="128"/>
      <c r="E582" s="129"/>
      <c r="F582" s="2"/>
      <c r="G582" s="130"/>
      <c r="H582" s="2"/>
      <c r="I582" s="2"/>
    </row>
    <row r="583" spans="1:9" s="3" customFormat="1" ht="23.25" customHeight="1" x14ac:dyDescent="0.2">
      <c r="A583" s="1"/>
      <c r="B583" s="131"/>
      <c r="C583" s="127"/>
      <c r="D583" s="128"/>
      <c r="E583" s="129"/>
      <c r="F583" s="2"/>
      <c r="G583" s="130"/>
      <c r="H583" s="2"/>
      <c r="I583" s="2"/>
    </row>
    <row r="584" spans="1:9" s="3" customFormat="1" ht="23.25" customHeight="1" x14ac:dyDescent="0.2">
      <c r="A584" s="1"/>
      <c r="B584" s="131"/>
      <c r="C584" s="127"/>
      <c r="D584" s="128"/>
      <c r="E584" s="129"/>
      <c r="F584" s="2"/>
      <c r="G584" s="130"/>
      <c r="H584" s="2"/>
      <c r="I584" s="2"/>
    </row>
    <row r="585" spans="1:9" s="3" customFormat="1" ht="23.25" customHeight="1" x14ac:dyDescent="0.2">
      <c r="A585" s="1"/>
      <c r="B585" s="131"/>
      <c r="C585" s="127"/>
      <c r="D585" s="128"/>
      <c r="E585" s="129"/>
      <c r="F585" s="2"/>
      <c r="G585" s="130"/>
      <c r="H585" s="2"/>
      <c r="I585" s="2"/>
    </row>
  </sheetData>
  <mergeCells count="5">
    <mergeCell ref="A192:G192"/>
    <mergeCell ref="A193:G193"/>
    <mergeCell ref="B1:G1"/>
    <mergeCell ref="A4:G4"/>
    <mergeCell ref="A3:G3"/>
  </mergeCells>
  <printOptions horizontalCentered="1"/>
  <pageMargins left="0.19685039370078741" right="0.19685039370078741" top="1.1811023622047245" bottom="0.19685039370078741" header="0.19685039370078741" footer="0.19685039370078741"/>
  <pageSetup scale="50" orientation="portrait" r:id="rId1"/>
  <headerFooter>
    <oddFooter>&amp;C&amp;P</oddFooter>
    <evenHeader xml:space="preserve">&amp;C&amp;[Página1
</evenHeader>
    <firstFooter>&amp;CPAGINA - 1</firstFooter>
  </headerFooter>
  <rowBreaks count="4" manualBreakCount="4">
    <brk id="37" max="6" man="1"/>
    <brk id="91" max="6" man="1"/>
    <brk id="135" max="6" man="1"/>
    <brk id="19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EJEC. 2024</vt:lpstr>
      <vt:lpstr>'PRESUP. EJEC. 2024'!Área_de_impresión</vt:lpstr>
      <vt:lpstr>'PRESUP. 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Amaurys Ramirez</dc:creator>
  <cp:lastModifiedBy>Amaurys Ramirez</cp:lastModifiedBy>
  <cp:lastPrinted>2024-02-09T12:52:22Z</cp:lastPrinted>
  <dcterms:created xsi:type="dcterms:W3CDTF">2024-02-08T13:15:24Z</dcterms:created>
  <dcterms:modified xsi:type="dcterms:W3CDTF">2024-02-09T12:53:25Z</dcterms:modified>
</cp:coreProperties>
</file>